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8195" windowHeight="10035" tabRatio="773"/>
  </bookViews>
  <sheets>
    <sheet name="EXPORTER RET" sheetId="1" r:id="rId1"/>
    <sheet name="SCH DISBURSEMENTS (Gasoline)" sheetId="6" r:id="rId2"/>
    <sheet name="SCH DISBURSEMENTS (Undyed)" sheetId="8" r:id="rId3"/>
    <sheet name="SCH DISBURSEMENTS (Aviation)" sheetId="7" r:id="rId4"/>
    <sheet name="SCH DISBURSEMENTS(Jet)" sheetId="2" r:id="rId5"/>
    <sheet name="SCH DIVERSIONS FROM AL(Gas-A)" sheetId="11" r:id="rId6"/>
    <sheet name="SCH DIVERSIONS FROM AL(Un-A)" sheetId="15" r:id="rId7"/>
    <sheet name="SCH DIVERSIONS FROM AL(Av-A)" sheetId="14" r:id="rId8"/>
    <sheet name="SCH DIVERSIONS FROM AL (Jet-A)" sheetId="13" r:id="rId9"/>
    <sheet name="SCH DIVERSIONS to AL (Gas-B)" sheetId="12" r:id="rId10"/>
    <sheet name="SCH DIVERSIONS to AL (Un-B)" sheetId="9" r:id="rId11"/>
    <sheet name="SCH DIVERSIONS to AL (Av-B)" sheetId="10" r:id="rId12"/>
    <sheet name="SCH DIVERSIONS to AL(Jet-B)" sheetId="3" r:id="rId13"/>
    <sheet name="SCH DESTINATION TAX COLL(Gas)" sheetId="16" r:id="rId14"/>
    <sheet name="SCH DESTINATION TAX COLL(Undye)" sheetId="17" r:id="rId15"/>
    <sheet name="SCH DESTINATION TAX COLL (Av)" sheetId="18" r:id="rId16"/>
    <sheet name="SCH DESTINATION TAX COLL(Jet)" sheetId="5" r:id="rId17"/>
  </sheets>
  <calcPr calcId="145621"/>
</workbook>
</file>

<file path=xl/calcChain.xml><?xml version="1.0" encoding="utf-8"?>
<calcChain xmlns="http://schemas.openxmlformats.org/spreadsheetml/2006/main">
  <c r="K43" i="16" l="1"/>
  <c r="L43" i="6" l="1"/>
  <c r="H41" i="1" l="1"/>
  <c r="H27" i="1"/>
  <c r="H29" i="1" s="1"/>
  <c r="G27" i="1"/>
  <c r="G29" i="1" s="1"/>
  <c r="E27" i="1"/>
  <c r="E29" i="1" s="1"/>
  <c r="D27" i="1"/>
  <c r="D29" i="1" s="1"/>
  <c r="K43" i="17" l="1"/>
  <c r="K43" i="10"/>
  <c r="K43" i="13"/>
  <c r="L43" i="8"/>
  <c r="K43" i="5" l="1"/>
  <c r="K43" i="18"/>
  <c r="K43" i="3"/>
  <c r="K43" i="9"/>
  <c r="K43" i="12" l="1"/>
  <c r="D20" i="13"/>
  <c r="E20" i="13"/>
  <c r="F20" i="13"/>
  <c r="E20" i="12" s="1"/>
  <c r="D21" i="13"/>
  <c r="E21" i="13"/>
  <c r="F21" i="13"/>
  <c r="E21" i="12" s="1"/>
  <c r="D22" i="13"/>
  <c r="E22" i="13"/>
  <c r="F22" i="13"/>
  <c r="E22" i="12" s="1"/>
  <c r="D23" i="13"/>
  <c r="E23" i="13"/>
  <c r="F23" i="13"/>
  <c r="E23" i="12" s="1"/>
  <c r="D24" i="13"/>
  <c r="E24" i="13"/>
  <c r="F24" i="13"/>
  <c r="E24" i="12" s="1"/>
  <c r="K43" i="14"/>
  <c r="D20" i="14"/>
  <c r="E20" i="14"/>
  <c r="F20" i="14"/>
  <c r="D21" i="14"/>
  <c r="E21" i="14"/>
  <c r="F21" i="14"/>
  <c r="D22" i="14"/>
  <c r="E22" i="14"/>
  <c r="F22" i="14"/>
  <c r="D23" i="14"/>
  <c r="E23" i="14"/>
  <c r="F23" i="14"/>
  <c r="D24" i="14"/>
  <c r="E24" i="14"/>
  <c r="F24" i="14"/>
  <c r="E20" i="15"/>
  <c r="K43" i="15"/>
  <c r="D20" i="15"/>
  <c r="F20" i="15"/>
  <c r="D21" i="15"/>
  <c r="E21" i="15"/>
  <c r="F21" i="15"/>
  <c r="D22" i="15"/>
  <c r="E22" i="15"/>
  <c r="F22" i="15"/>
  <c r="D23" i="15"/>
  <c r="E23" i="15"/>
  <c r="F23" i="15"/>
  <c r="D24" i="15"/>
  <c r="E24" i="15"/>
  <c r="F24" i="15"/>
  <c r="K43" i="11"/>
  <c r="L43" i="2"/>
  <c r="L43" i="7"/>
</calcChain>
</file>

<file path=xl/sharedStrings.xml><?xml version="1.0" encoding="utf-8"?>
<sst xmlns="http://schemas.openxmlformats.org/spreadsheetml/2006/main" count="1344" uniqueCount="148">
  <si>
    <t>Gasoline</t>
  </si>
  <si>
    <t>Undyed Diesel</t>
  </si>
  <si>
    <t>Aviation Gas</t>
  </si>
  <si>
    <t>Jet Fuel</t>
  </si>
  <si>
    <t>Tax Rate</t>
  </si>
  <si>
    <t>This return and payment are due on or before the 22nd day of the month following the period covered.  If the due date</t>
  </si>
  <si>
    <t>Under penalties of perjury, I declare that I have examined this return, including all accompanying documents, and to the</t>
  </si>
  <si>
    <t>A</t>
  </si>
  <si>
    <t>B</t>
  </si>
  <si>
    <t>D</t>
  </si>
  <si>
    <t>Date</t>
  </si>
  <si>
    <t>Signature</t>
  </si>
  <si>
    <t>Title</t>
  </si>
  <si>
    <t>Telephone Number</t>
  </si>
  <si>
    <t xml:space="preserve">best of my knowledge and belief, it is true, correct, and complete. </t>
  </si>
  <si>
    <t>Diversions from AL</t>
  </si>
  <si>
    <t>SECTION 1 - REFUND CALCULATION</t>
  </si>
  <si>
    <t>SECTION 2 - TAX DUE CALCULATION</t>
  </si>
  <si>
    <t>Gallons Exported
AL tax paid</t>
  </si>
  <si>
    <t>Gallons to be Refunded
(Line 1 plus Line 2)</t>
  </si>
  <si>
    <t>Amount to be Refunded
(Line 3 times Line 4)</t>
  </si>
  <si>
    <t>Alabama Seal</t>
  </si>
  <si>
    <t xml:space="preserve">          P.O. Box 327540  Montgomery, AL 36132-7540 (334) 242-9608  Fax (334)242-1199</t>
  </si>
  <si>
    <t>B&amp;L:MFT-EXPR</t>
  </si>
  <si>
    <t xml:space="preserve">                 Alabama Department of Revenue</t>
  </si>
  <si>
    <t xml:space="preserve">                   Business &amp; License Tax Division</t>
  </si>
  <si>
    <t xml:space="preserve">                          Motor Fuels Section</t>
  </si>
  <si>
    <r>
      <rPr>
        <sz val="11"/>
        <color theme="10"/>
        <rFont val="Calibri"/>
        <family val="2"/>
        <scheme val="minor"/>
      </rPr>
      <t xml:space="preserve">                   </t>
    </r>
    <r>
      <rPr>
        <u/>
        <sz val="11"/>
        <color theme="10"/>
        <rFont val="Calibri"/>
        <family val="2"/>
        <scheme val="minor"/>
      </rPr>
      <t xml:space="preserve">  www.revenue.alabama.gov</t>
    </r>
  </si>
  <si>
    <t>NAME</t>
  </si>
  <si>
    <t>ADDRESS</t>
  </si>
  <si>
    <t>LICENSE#</t>
  </si>
  <si>
    <t>CITY                                                                                        STATE                    ZIP</t>
  </si>
  <si>
    <t>FEIN</t>
  </si>
  <si>
    <t>CONTACT NAME</t>
  </si>
  <si>
    <t>PHONE NUMBER</t>
  </si>
  <si>
    <r>
      <t xml:space="preserve">□ </t>
    </r>
    <r>
      <rPr>
        <sz val="11"/>
        <color theme="1"/>
        <rFont val="Calibri"/>
        <family val="2"/>
      </rPr>
      <t>Check Here if New Address</t>
    </r>
  </si>
  <si>
    <t xml:space="preserve">EMAIL ADDRESS
</t>
  </si>
  <si>
    <t xml:space="preserve">                                            MOTOR FUEL EXPORTER MONTHLY RETURN</t>
  </si>
  <si>
    <t>Gallons Diverted into Alabama</t>
  </si>
  <si>
    <t>Total Tax Due 
(Line 6 times Line 7)</t>
  </si>
  <si>
    <t xml:space="preserve">falls on a weekend or state holiday, then the return is due the next business day.       </t>
  </si>
  <si>
    <t xml:space="preserve">C </t>
  </si>
  <si>
    <t>Dyed Diesel</t>
  </si>
  <si>
    <t>E</t>
  </si>
  <si>
    <t>EXPORTER - SCHEDULE OF DISBURSEMENTS - GALLONS EXPORTED ALABAMA TAX PAID</t>
  </si>
  <si>
    <t>Mode of Transport:</t>
  </si>
  <si>
    <t>B = Barge</t>
  </si>
  <si>
    <t>065  Gasoline</t>
  </si>
  <si>
    <t>228  Diesel Dyed</t>
  </si>
  <si>
    <t>J =  Truck</t>
  </si>
  <si>
    <t>124  Gasohol</t>
  </si>
  <si>
    <t>170  Biodiesel Undyed</t>
  </si>
  <si>
    <t>R=Rail</t>
  </si>
  <si>
    <t>125  Aviation Gas</t>
  </si>
  <si>
    <t>171  Biodiesel Dyed</t>
  </si>
  <si>
    <t>S = Ship</t>
  </si>
  <si>
    <t>130  Jet Fuel</t>
  </si>
  <si>
    <t>072 Kerosene Dyed</t>
  </si>
  <si>
    <t>PL = Pipeline</t>
  </si>
  <si>
    <t>122 Blending Components</t>
  </si>
  <si>
    <t>142 Kerosene Undyed</t>
  </si>
  <si>
    <t>ST = Stationary Transfer</t>
  </si>
  <si>
    <t>160  Diesel Undyed</t>
  </si>
  <si>
    <t>_______Other (See FTA Product List Code)</t>
  </si>
  <si>
    <t>BA = Book Adjustment</t>
  </si>
  <si>
    <t xml:space="preserve">(1)
Transporter </t>
  </si>
  <si>
    <t>(2)
Mode</t>
  </si>
  <si>
    <t>(3)
Point of</t>
  </si>
  <si>
    <t>(5)
Purchaser</t>
  </si>
  <si>
    <t>(6)
Date Loaded</t>
  </si>
  <si>
    <t xml:space="preserve">(7)
Bill of Lading </t>
  </si>
  <si>
    <t>Name</t>
  </si>
  <si>
    <t>Origin</t>
  </si>
  <si>
    <t>Destination</t>
  </si>
  <si>
    <t>Number</t>
  </si>
  <si>
    <t>Totals</t>
  </si>
  <si>
    <t>EXPORTER - SCHEDULE OF DISBURSEMENTS - DESTINATION STATE TAX COLLECTED</t>
  </si>
  <si>
    <t>(Info Only Schedule)</t>
  </si>
  <si>
    <t>(8)
Net Gallons</t>
  </si>
  <si>
    <t>(9)
Gross Gallons</t>
  </si>
  <si>
    <t>MONTH/YEAR</t>
  </si>
  <si>
    <t>(4)
Terminal Code</t>
  </si>
  <si>
    <t>Product Code:</t>
  </si>
  <si>
    <t>(4)
Purchaser</t>
  </si>
  <si>
    <t>(5)
Date Received</t>
  </si>
  <si>
    <t xml:space="preserve">(6)
Bill of Lading </t>
  </si>
  <si>
    <t>(7)
Net Gallons</t>
  </si>
  <si>
    <t>(8)
Gross Gallons</t>
  </si>
  <si>
    <t xml:space="preserve">EXPORTER - SCHEDULE OF DIVERSIONS </t>
  </si>
  <si>
    <t>Schedule Type:</t>
  </si>
  <si>
    <t>11A - Diversion to another state</t>
  </si>
  <si>
    <t>11B - Diversion into Alabama</t>
  </si>
  <si>
    <t>SCHEDULE 7A</t>
  </si>
  <si>
    <t>SCHEDULE 7B</t>
  </si>
  <si>
    <t>(Column 8 Total to Line 1)</t>
  </si>
  <si>
    <t>Late File Penalty</t>
  </si>
  <si>
    <t>Late Pay Penalty</t>
  </si>
  <si>
    <t>Interest</t>
  </si>
  <si>
    <t>Total Due (Add Lines 8, 9, 10, &amp; 11)</t>
  </si>
  <si>
    <r>
      <t xml:space="preserve">Total Amount Due (Enter total amount due of all tax types from Line 12)                                                        
Payments Over $750 Must be Paid Electronically.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PAY THIS AMOUNT        </t>
    </r>
  </si>
  <si>
    <t>J</t>
  </si>
  <si>
    <t>AL</t>
  </si>
  <si>
    <t>PL</t>
  </si>
  <si>
    <t>GA</t>
  </si>
  <si>
    <t>TN</t>
  </si>
  <si>
    <t>FL</t>
  </si>
  <si>
    <t>MS</t>
  </si>
  <si>
    <t>R</t>
  </si>
  <si>
    <t>Schedule Type:
 11B</t>
  </si>
  <si>
    <t>Product Code:
170</t>
  </si>
  <si>
    <t>Product Code:
125</t>
  </si>
  <si>
    <t>Product Code:
130</t>
  </si>
  <si>
    <t>58655</t>
  </si>
  <si>
    <t>58901</t>
  </si>
  <si>
    <t>58912</t>
  </si>
  <si>
    <t>59025</t>
  </si>
  <si>
    <t>59118</t>
  </si>
  <si>
    <t>Chris Paul</t>
  </si>
  <si>
    <t>(     334    ) 456-9856</t>
  </si>
  <si>
    <t>LexonCo@us.gov</t>
  </si>
  <si>
    <t>Product Code:
065</t>
  </si>
  <si>
    <t>LEXON COMPANY US</t>
  </si>
  <si>
    <t>47-0000002</t>
  </si>
  <si>
    <t>W H TRUCKING</t>
  </si>
  <si>
    <t>47-0000005</t>
  </si>
  <si>
    <t>OAKLEY PIPELINE</t>
  </si>
  <si>
    <t>47-0000007</t>
  </si>
  <si>
    <t>BAVIER COMPANY</t>
  </si>
  <si>
    <t>47-0000003</t>
  </si>
  <si>
    <t>PJ OIL CO</t>
  </si>
  <si>
    <t>47-0000004</t>
  </si>
  <si>
    <t>T-47-AL-4444</t>
  </si>
  <si>
    <t>T-54-AL-1111</t>
  </si>
  <si>
    <t>T-54-AL-2222</t>
  </si>
  <si>
    <t>T-47-AL-5555</t>
  </si>
  <si>
    <t>T-54-AL-3333</t>
  </si>
  <si>
    <t>10/12</t>
  </si>
  <si>
    <t>2406 SELMA ST W</t>
  </si>
  <si>
    <t>DECATUR, AL</t>
  </si>
  <si>
    <t>R002023578</t>
  </si>
  <si>
    <t>Company Name
PJ OIL CO</t>
  </si>
  <si>
    <t>License Number
R002023578</t>
  </si>
  <si>
    <t>FEIN:
47-0000004</t>
  </si>
  <si>
    <t>Month/Year:
10/2012</t>
  </si>
  <si>
    <t>Product Code:
160</t>
  </si>
  <si>
    <r>
      <t xml:space="preserve">Product Code:
</t>
    </r>
    <r>
      <rPr>
        <sz val="8"/>
        <color theme="1"/>
        <rFont val="Arial"/>
        <family val="2"/>
      </rPr>
      <t>065</t>
    </r>
  </si>
  <si>
    <r>
      <t xml:space="preserve">Schedule Type:
</t>
    </r>
    <r>
      <rPr>
        <sz val="8"/>
        <color theme="1"/>
        <rFont val="Arial"/>
        <family val="2"/>
      </rPr>
      <t xml:space="preserve"> 11A</t>
    </r>
  </si>
  <si>
    <t>Schedule Type:
 11A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</si>
</sst>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_);[Red]\(&quot;$&quot;#,##0.000\)"/>
    <numFmt numFmtId="165" formatCode="_(* #,##0_);_(* \(#,##0\);_(* &quot;-&quot;??_);_(@_)"/>
    <numFmt numFmtId="166" formatCode="[$-409]mmm\-yy;@"/>
    <numFmt numFmtId="167" formatCode="m/d/yyyy;@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20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5">
    <xf numFmtId="166" fontId="0" fillId="0" borderId="0"/>
    <xf numFmtId="166" fontId="4" fillId="0" borderId="0" applyNumberFormat="0" applyFill="0" applyBorder="0" applyAlignment="0" applyProtection="0"/>
    <xf numFmtId="166" fontId="11" fillId="0" borderId="0" applyNumberFormat="0" applyFill="0" applyBorder="0" applyAlignment="0" applyProtection="0"/>
    <xf numFmtId="166" fontId="12" fillId="0" borderId="17" applyNumberFormat="0" applyFill="0" applyAlignment="0" applyProtection="0"/>
    <xf numFmtId="166" fontId="13" fillId="0" borderId="18" applyNumberFormat="0" applyFill="0" applyAlignment="0" applyProtection="0"/>
    <xf numFmtId="166" fontId="14" fillId="0" borderId="19" applyNumberFormat="0" applyFill="0" applyAlignment="0" applyProtection="0"/>
    <xf numFmtId="166" fontId="14" fillId="0" borderId="0" applyNumberFormat="0" applyFill="0" applyBorder="0" applyAlignment="0" applyProtection="0"/>
    <xf numFmtId="166" fontId="15" fillId="4" borderId="0" applyNumberFormat="0" applyBorder="0" applyAlignment="0" applyProtection="0"/>
    <xf numFmtId="166" fontId="16" fillId="5" borderId="0" applyNumberFormat="0" applyBorder="0" applyAlignment="0" applyProtection="0"/>
    <xf numFmtId="166" fontId="17" fillId="6" borderId="0" applyNumberFormat="0" applyBorder="0" applyAlignment="0" applyProtection="0"/>
    <xf numFmtId="166" fontId="18" fillId="7" borderId="20" applyNumberFormat="0" applyAlignment="0" applyProtection="0"/>
    <xf numFmtId="166" fontId="19" fillId="8" borderId="21" applyNumberFormat="0" applyAlignment="0" applyProtection="0"/>
    <xf numFmtId="166" fontId="20" fillId="8" borderId="20" applyNumberFormat="0" applyAlignment="0" applyProtection="0"/>
    <xf numFmtId="166" fontId="21" fillId="0" borderId="22" applyNumberFormat="0" applyFill="0" applyAlignment="0" applyProtection="0"/>
    <xf numFmtId="166" fontId="22" fillId="9" borderId="23" applyNumberFormat="0" applyAlignment="0" applyProtection="0"/>
    <xf numFmtId="166" fontId="23" fillId="0" borderId="0" applyNumberFormat="0" applyFill="0" applyBorder="0" applyAlignment="0" applyProtection="0"/>
    <xf numFmtId="166" fontId="10" fillId="10" borderId="24" applyNumberFormat="0" applyFont="0" applyAlignment="0" applyProtection="0"/>
    <xf numFmtId="166" fontId="24" fillId="0" borderId="0" applyNumberFormat="0" applyFill="0" applyBorder="0" applyAlignment="0" applyProtection="0"/>
    <xf numFmtId="166" fontId="1" fillId="0" borderId="25" applyNumberFormat="0" applyFill="0" applyAlignment="0" applyProtection="0"/>
    <xf numFmtId="166" fontId="25" fillId="11" borderId="0" applyNumberFormat="0" applyBorder="0" applyAlignment="0" applyProtection="0"/>
    <xf numFmtId="166" fontId="10" fillId="12" borderId="0" applyNumberFormat="0" applyBorder="0" applyAlignment="0" applyProtection="0"/>
    <xf numFmtId="166" fontId="10" fillId="13" borderId="0" applyNumberFormat="0" applyBorder="0" applyAlignment="0" applyProtection="0"/>
    <xf numFmtId="166" fontId="25" fillId="14" borderId="0" applyNumberFormat="0" applyBorder="0" applyAlignment="0" applyProtection="0"/>
    <xf numFmtId="166" fontId="25" fillId="15" borderId="0" applyNumberFormat="0" applyBorder="0" applyAlignment="0" applyProtection="0"/>
    <xf numFmtId="166" fontId="10" fillId="16" borderId="0" applyNumberFormat="0" applyBorder="0" applyAlignment="0" applyProtection="0"/>
    <xf numFmtId="166" fontId="10" fillId="17" borderId="0" applyNumberFormat="0" applyBorder="0" applyAlignment="0" applyProtection="0"/>
    <xf numFmtId="166" fontId="25" fillId="18" borderId="0" applyNumberFormat="0" applyBorder="0" applyAlignment="0" applyProtection="0"/>
    <xf numFmtId="166" fontId="25" fillId="19" borderId="0" applyNumberFormat="0" applyBorder="0" applyAlignment="0" applyProtection="0"/>
    <xf numFmtId="166" fontId="10" fillId="20" borderId="0" applyNumberFormat="0" applyBorder="0" applyAlignment="0" applyProtection="0"/>
    <xf numFmtId="166" fontId="10" fillId="21" borderId="0" applyNumberFormat="0" applyBorder="0" applyAlignment="0" applyProtection="0"/>
    <xf numFmtId="166" fontId="25" fillId="22" borderId="0" applyNumberFormat="0" applyBorder="0" applyAlignment="0" applyProtection="0"/>
    <xf numFmtId="166" fontId="25" fillId="23" borderId="0" applyNumberFormat="0" applyBorder="0" applyAlignment="0" applyProtection="0"/>
    <xf numFmtId="166" fontId="10" fillId="24" borderId="0" applyNumberFormat="0" applyBorder="0" applyAlignment="0" applyProtection="0"/>
    <xf numFmtId="166" fontId="10" fillId="25" borderId="0" applyNumberFormat="0" applyBorder="0" applyAlignment="0" applyProtection="0"/>
    <xf numFmtId="166" fontId="25" fillId="26" borderId="0" applyNumberFormat="0" applyBorder="0" applyAlignment="0" applyProtection="0"/>
    <xf numFmtId="166" fontId="25" fillId="27" borderId="0" applyNumberFormat="0" applyBorder="0" applyAlignment="0" applyProtection="0"/>
    <xf numFmtId="166" fontId="10" fillId="28" borderId="0" applyNumberFormat="0" applyBorder="0" applyAlignment="0" applyProtection="0"/>
    <xf numFmtId="166" fontId="10" fillId="29" borderId="0" applyNumberFormat="0" applyBorder="0" applyAlignment="0" applyProtection="0"/>
    <xf numFmtId="166" fontId="25" fillId="30" borderId="0" applyNumberFormat="0" applyBorder="0" applyAlignment="0" applyProtection="0"/>
    <xf numFmtId="166" fontId="25" fillId="31" borderId="0" applyNumberFormat="0" applyBorder="0" applyAlignment="0" applyProtection="0"/>
    <xf numFmtId="166" fontId="10" fillId="32" borderId="0" applyNumberFormat="0" applyBorder="0" applyAlignment="0" applyProtection="0"/>
    <xf numFmtId="166" fontId="10" fillId="33" borderId="0" applyNumberFormat="0" applyBorder="0" applyAlignment="0" applyProtection="0"/>
    <xf numFmtId="166" fontId="25" fillId="34" borderId="0" applyNumberFormat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/>
    <xf numFmtId="0" fontId="12" fillId="0" borderId="17" applyNumberFormat="0" applyFill="0" applyAlignment="0" applyProtection="0"/>
    <xf numFmtId="0" fontId="13" fillId="0" borderId="18" applyNumberFormat="0" applyFill="0" applyAlignment="0" applyProtection="0"/>
    <xf numFmtId="0" fontId="14" fillId="0" borderId="19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20" applyNumberFormat="0" applyAlignment="0" applyProtection="0"/>
    <xf numFmtId="0" fontId="19" fillId="8" borderId="21" applyNumberFormat="0" applyAlignment="0" applyProtection="0"/>
    <xf numFmtId="0" fontId="20" fillId="8" borderId="20" applyNumberFormat="0" applyAlignment="0" applyProtection="0"/>
    <xf numFmtId="0" fontId="21" fillId="0" borderId="22" applyNumberFormat="0" applyFill="0" applyAlignment="0" applyProtection="0"/>
    <xf numFmtId="0" fontId="22" fillId="9" borderId="23" applyNumberFormat="0" applyAlignment="0" applyProtection="0"/>
    <xf numFmtId="0" fontId="23" fillId="0" borderId="0" applyNumberFormat="0" applyFill="0" applyBorder="0" applyAlignment="0" applyProtection="0"/>
    <xf numFmtId="0" fontId="10" fillId="10" borderId="24" applyNumberFormat="0" applyFont="0" applyAlignment="0" applyProtection="0"/>
    <xf numFmtId="0" fontId="24" fillId="0" borderId="0" applyNumberFormat="0" applyFill="0" applyBorder="0" applyAlignment="0" applyProtection="0"/>
    <xf numFmtId="0" fontId="1" fillId="0" borderId="25" applyNumberFormat="0" applyFill="0" applyAlignment="0" applyProtection="0"/>
    <xf numFmtId="0" fontId="25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25" fillId="3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166" fontId="10" fillId="0" borderId="0"/>
    <xf numFmtId="166" fontId="11" fillId="0" borderId="0" applyNumberFormat="0" applyFill="0" applyBorder="0" applyAlignment="0" applyProtection="0"/>
    <xf numFmtId="166" fontId="12" fillId="0" borderId="17" applyNumberFormat="0" applyFill="0" applyAlignment="0" applyProtection="0"/>
    <xf numFmtId="166" fontId="13" fillId="0" borderId="18" applyNumberFormat="0" applyFill="0" applyAlignment="0" applyProtection="0"/>
    <xf numFmtId="166" fontId="14" fillId="0" borderId="19" applyNumberFormat="0" applyFill="0" applyAlignment="0" applyProtection="0"/>
    <xf numFmtId="166" fontId="14" fillId="0" borderId="0" applyNumberFormat="0" applyFill="0" applyBorder="0" applyAlignment="0" applyProtection="0"/>
    <xf numFmtId="166" fontId="15" fillId="4" borderId="0" applyNumberFormat="0" applyBorder="0" applyAlignment="0" applyProtection="0"/>
    <xf numFmtId="166" fontId="16" fillId="5" borderId="0" applyNumberFormat="0" applyBorder="0" applyAlignment="0" applyProtection="0"/>
    <xf numFmtId="166" fontId="17" fillId="6" borderId="0" applyNumberFormat="0" applyBorder="0" applyAlignment="0" applyProtection="0"/>
    <xf numFmtId="166" fontId="18" fillId="7" borderId="20" applyNumberFormat="0" applyAlignment="0" applyProtection="0"/>
    <xf numFmtId="166" fontId="19" fillId="8" borderId="21" applyNumberFormat="0" applyAlignment="0" applyProtection="0"/>
    <xf numFmtId="166" fontId="20" fillId="8" borderId="20" applyNumberFormat="0" applyAlignment="0" applyProtection="0"/>
    <xf numFmtId="166" fontId="21" fillId="0" borderId="22" applyNumberFormat="0" applyFill="0" applyAlignment="0" applyProtection="0"/>
    <xf numFmtId="166" fontId="22" fillId="9" borderId="23" applyNumberFormat="0" applyAlignment="0" applyProtection="0"/>
    <xf numFmtId="166" fontId="23" fillId="0" borderId="0" applyNumberFormat="0" applyFill="0" applyBorder="0" applyAlignment="0" applyProtection="0"/>
    <xf numFmtId="166" fontId="10" fillId="10" borderId="24" applyNumberFormat="0" applyFont="0" applyAlignment="0" applyProtection="0"/>
    <xf numFmtId="166" fontId="24" fillId="0" borderId="0" applyNumberFormat="0" applyFill="0" applyBorder="0" applyAlignment="0" applyProtection="0"/>
    <xf numFmtId="166" fontId="1" fillId="0" borderId="25" applyNumberFormat="0" applyFill="0" applyAlignment="0" applyProtection="0"/>
    <xf numFmtId="166" fontId="25" fillId="11" borderId="0" applyNumberFormat="0" applyBorder="0" applyAlignment="0" applyProtection="0"/>
    <xf numFmtId="166" fontId="10" fillId="12" borderId="0" applyNumberFormat="0" applyBorder="0" applyAlignment="0" applyProtection="0"/>
    <xf numFmtId="166" fontId="10" fillId="13" borderId="0" applyNumberFormat="0" applyBorder="0" applyAlignment="0" applyProtection="0"/>
    <xf numFmtId="166" fontId="25" fillId="14" borderId="0" applyNumberFormat="0" applyBorder="0" applyAlignment="0" applyProtection="0"/>
    <xf numFmtId="166" fontId="25" fillId="15" borderId="0" applyNumberFormat="0" applyBorder="0" applyAlignment="0" applyProtection="0"/>
    <xf numFmtId="166" fontId="10" fillId="16" borderId="0" applyNumberFormat="0" applyBorder="0" applyAlignment="0" applyProtection="0"/>
    <xf numFmtId="166" fontId="10" fillId="17" borderId="0" applyNumberFormat="0" applyBorder="0" applyAlignment="0" applyProtection="0"/>
    <xf numFmtId="166" fontId="25" fillId="18" borderId="0" applyNumberFormat="0" applyBorder="0" applyAlignment="0" applyProtection="0"/>
    <xf numFmtId="166" fontId="25" fillId="19" borderId="0" applyNumberFormat="0" applyBorder="0" applyAlignment="0" applyProtection="0"/>
    <xf numFmtId="166" fontId="10" fillId="20" borderId="0" applyNumberFormat="0" applyBorder="0" applyAlignment="0" applyProtection="0"/>
    <xf numFmtId="166" fontId="10" fillId="21" borderId="0" applyNumberFormat="0" applyBorder="0" applyAlignment="0" applyProtection="0"/>
    <xf numFmtId="166" fontId="25" fillId="22" borderId="0" applyNumberFormat="0" applyBorder="0" applyAlignment="0" applyProtection="0"/>
    <xf numFmtId="166" fontId="25" fillId="23" borderId="0" applyNumberFormat="0" applyBorder="0" applyAlignment="0" applyProtection="0"/>
    <xf numFmtId="166" fontId="10" fillId="24" borderId="0" applyNumberFormat="0" applyBorder="0" applyAlignment="0" applyProtection="0"/>
    <xf numFmtId="166" fontId="10" fillId="25" borderId="0" applyNumberFormat="0" applyBorder="0" applyAlignment="0" applyProtection="0"/>
    <xf numFmtId="166" fontId="25" fillId="26" borderId="0" applyNumberFormat="0" applyBorder="0" applyAlignment="0" applyProtection="0"/>
    <xf numFmtId="166" fontId="25" fillId="27" borderId="0" applyNumberFormat="0" applyBorder="0" applyAlignment="0" applyProtection="0"/>
    <xf numFmtId="166" fontId="10" fillId="28" borderId="0" applyNumberFormat="0" applyBorder="0" applyAlignment="0" applyProtection="0"/>
    <xf numFmtId="166" fontId="10" fillId="29" borderId="0" applyNumberFormat="0" applyBorder="0" applyAlignment="0" applyProtection="0"/>
    <xf numFmtId="166" fontId="25" fillId="30" borderId="0" applyNumberFormat="0" applyBorder="0" applyAlignment="0" applyProtection="0"/>
    <xf numFmtId="166" fontId="25" fillId="31" borderId="0" applyNumberFormat="0" applyBorder="0" applyAlignment="0" applyProtection="0"/>
    <xf numFmtId="166" fontId="10" fillId="32" borderId="0" applyNumberFormat="0" applyBorder="0" applyAlignment="0" applyProtection="0"/>
    <xf numFmtId="166" fontId="10" fillId="33" borderId="0" applyNumberFormat="0" applyBorder="0" applyAlignment="0" applyProtection="0"/>
    <xf numFmtId="166" fontId="25" fillId="34" borderId="0" applyNumberFormat="0" applyBorder="0" applyAlignment="0" applyProtection="0"/>
    <xf numFmtId="0" fontId="10" fillId="0" borderId="0"/>
    <xf numFmtId="166" fontId="10" fillId="0" borderId="0"/>
    <xf numFmtId="166" fontId="10" fillId="0" borderId="0"/>
    <xf numFmtId="166" fontId="10" fillId="0" borderId="0"/>
    <xf numFmtId="0" fontId="4" fillId="0" borderId="0" applyNumberFormat="0" applyFill="0" applyBorder="0" applyAlignment="0" applyProtection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</cellStyleXfs>
  <cellXfs count="132">
    <xf numFmtId="166" fontId="0" fillId="0" borderId="0" xfId="0"/>
    <xf numFmtId="166" fontId="0" fillId="0" borderId="0" xfId="0" applyAlignment="1">
      <alignment horizontal="center"/>
    </xf>
    <xf numFmtId="166" fontId="0" fillId="0" borderId="1" xfId="0" applyBorder="1"/>
    <xf numFmtId="166" fontId="0" fillId="0" borderId="1" xfId="0" applyBorder="1" applyAlignment="1">
      <alignment wrapText="1"/>
    </xf>
    <xf numFmtId="166" fontId="0" fillId="0" borderId="1" xfId="0" applyBorder="1" applyAlignment="1">
      <alignment horizontal="center"/>
    </xf>
    <xf numFmtId="166" fontId="0" fillId="0" borderId="2" xfId="0" applyBorder="1"/>
    <xf numFmtId="8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6" fontId="0" fillId="0" borderId="3" xfId="0" applyBorder="1" applyAlignment="1">
      <alignment horizontal="center"/>
    </xf>
    <xf numFmtId="166" fontId="0" fillId="0" borderId="2" xfId="0" applyBorder="1" applyAlignment="1">
      <alignment horizontal="center"/>
    </xf>
    <xf numFmtId="166" fontId="0" fillId="0" borderId="3" xfId="0" applyBorder="1"/>
    <xf numFmtId="166" fontId="0" fillId="0" borderId="4" xfId="0" applyBorder="1" applyAlignment="1">
      <alignment horizontal="center"/>
    </xf>
    <xf numFmtId="166" fontId="0" fillId="0" borderId="5" xfId="0" applyBorder="1" applyAlignment="1">
      <alignment horizontal="center"/>
    </xf>
    <xf numFmtId="166" fontId="0" fillId="0" borderId="6" xfId="0" applyBorder="1" applyAlignment="1">
      <alignment horizontal="center"/>
    </xf>
    <xf numFmtId="166" fontId="0" fillId="0" borderId="7" xfId="0" applyBorder="1" applyAlignment="1">
      <alignment horizontal="center"/>
    </xf>
    <xf numFmtId="166" fontId="0" fillId="0" borderId="4" xfId="0" applyBorder="1"/>
    <xf numFmtId="166" fontId="0" fillId="0" borderId="6" xfId="0" applyBorder="1"/>
    <xf numFmtId="166" fontId="0" fillId="0" borderId="0" xfId="0" applyBorder="1" applyAlignment="1">
      <alignment horizontal="center"/>
    </xf>
    <xf numFmtId="166" fontId="0" fillId="0" borderId="4" xfId="0" applyBorder="1" applyAlignment="1">
      <alignment horizontal="left"/>
    </xf>
    <xf numFmtId="166" fontId="0" fillId="0" borderId="8" xfId="0" applyBorder="1" applyAlignment="1">
      <alignment horizontal="center"/>
    </xf>
    <xf numFmtId="166" fontId="0" fillId="0" borderId="0" xfId="0" applyBorder="1" applyAlignment="1">
      <alignment horizontal="center" wrapText="1"/>
    </xf>
    <xf numFmtId="166" fontId="0" fillId="0" borderId="0" xfId="0" applyBorder="1"/>
    <xf numFmtId="166" fontId="0" fillId="0" borderId="0" xfId="0" applyBorder="1" applyAlignment="1">
      <alignment wrapText="1"/>
    </xf>
    <xf numFmtId="166" fontId="0" fillId="0" borderId="0" xfId="0" applyAlignment="1">
      <alignment horizontal="right"/>
    </xf>
    <xf numFmtId="166" fontId="5" fillId="0" borderId="0" xfId="1" applyFont="1" applyAlignment="1">
      <alignment horizontal="center"/>
    </xf>
    <xf numFmtId="166" fontId="0" fillId="0" borderId="0" xfId="0" applyAlignment="1"/>
    <xf numFmtId="166" fontId="4" fillId="0" borderId="0" xfId="1" applyAlignment="1"/>
    <xf numFmtId="166" fontId="5" fillId="0" borderId="0" xfId="1" applyFont="1" applyAlignment="1"/>
    <xf numFmtId="166" fontId="2" fillId="0" borderId="0" xfId="0" applyFont="1" applyAlignment="1"/>
    <xf numFmtId="166" fontId="2" fillId="0" borderId="0" xfId="0" applyFont="1" applyAlignment="1">
      <alignment horizontal="center"/>
    </xf>
    <xf numFmtId="166" fontId="0" fillId="0" borderId="10" xfId="0" applyBorder="1"/>
    <xf numFmtId="166" fontId="0" fillId="0" borderId="10" xfId="0" applyBorder="1" applyAlignment="1">
      <alignment horizontal="center"/>
    </xf>
    <xf numFmtId="166" fontId="0" fillId="0" borderId="8" xfId="0" applyBorder="1"/>
    <xf numFmtId="166" fontId="7" fillId="0" borderId="11" xfId="0" applyFont="1" applyBorder="1"/>
    <xf numFmtId="166" fontId="0" fillId="0" borderId="11" xfId="0" applyBorder="1"/>
    <xf numFmtId="166" fontId="0" fillId="0" borderId="9" xfId="0" applyBorder="1" applyAlignment="1">
      <alignment wrapText="1"/>
    </xf>
    <xf numFmtId="166" fontId="0" fillId="0" borderId="11" xfId="0" applyBorder="1" applyAlignment="1">
      <alignment horizontal="center"/>
    </xf>
    <xf numFmtId="166" fontId="7" fillId="0" borderId="0" xfId="0" applyFont="1" applyBorder="1"/>
    <xf numFmtId="16" fontId="0" fillId="0" borderId="0" xfId="0" quotePrefix="1" applyNumberFormat="1" applyBorder="1" applyAlignment="1">
      <alignment horizontal="right"/>
    </xf>
    <xf numFmtId="166" fontId="2" fillId="0" borderId="0" xfId="0" applyFont="1" applyAlignment="1">
      <alignment horizontal="center"/>
    </xf>
    <xf numFmtId="166" fontId="3" fillId="0" borderId="0" xfId="0" applyFont="1" applyAlignment="1"/>
    <xf numFmtId="166" fontId="0" fillId="3" borderId="1" xfId="0" applyFill="1" applyBorder="1" applyAlignment="1">
      <alignment horizontal="center"/>
    </xf>
    <xf numFmtId="8" fontId="0" fillId="3" borderId="1" xfId="0" applyNumberFormat="1" applyFill="1" applyBorder="1" applyAlignment="1">
      <alignment horizontal="center"/>
    </xf>
    <xf numFmtId="166" fontId="0" fillId="0" borderId="7" xfId="0" applyBorder="1" applyAlignment="1">
      <alignment horizontal="center"/>
    </xf>
    <xf numFmtId="166" fontId="9" fillId="0" borderId="11" xfId="0" applyFont="1" applyBorder="1" applyAlignment="1">
      <alignment wrapText="1"/>
    </xf>
    <xf numFmtId="166" fontId="1" fillId="0" borderId="0" xfId="0" applyFont="1"/>
    <xf numFmtId="166" fontId="0" fillId="0" borderId="3" xfId="0" applyBorder="1" applyAlignment="1">
      <alignment horizontal="center" wrapText="1"/>
    </xf>
    <xf numFmtId="166" fontId="0" fillId="0" borderId="4" xfId="0" applyBorder="1" applyAlignment="1">
      <alignment horizontal="center" wrapText="1"/>
    </xf>
    <xf numFmtId="166" fontId="0" fillId="0" borderId="9" xfId="0" applyBorder="1" applyAlignment="1">
      <alignment horizontal="center"/>
    </xf>
    <xf numFmtId="166" fontId="0" fillId="0" borderId="13" xfId="0" applyBorder="1" applyAlignment="1">
      <alignment horizontal="right"/>
    </xf>
    <xf numFmtId="166" fontId="0" fillId="0" borderId="15" xfId="0" applyBorder="1"/>
    <xf numFmtId="166" fontId="9" fillId="0" borderId="1" xfId="0" applyFont="1" applyBorder="1" applyAlignment="1">
      <alignment wrapText="1"/>
    </xf>
    <xf numFmtId="8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6" fontId="9" fillId="0" borderId="9" xfId="0" applyFont="1" applyBorder="1" applyAlignment="1">
      <alignment wrapText="1"/>
    </xf>
    <xf numFmtId="166" fontId="9" fillId="0" borderId="0" xfId="0" applyFont="1" applyBorder="1" applyAlignment="1">
      <alignment wrapText="1"/>
    </xf>
    <xf numFmtId="166" fontId="0" fillId="0" borderId="7" xfId="0" applyBorder="1" applyAlignment="1">
      <alignment horizontal="center"/>
    </xf>
    <xf numFmtId="166" fontId="0" fillId="0" borderId="1" xfId="0" applyFill="1" applyBorder="1" applyAlignment="1">
      <alignment wrapText="1"/>
    </xf>
    <xf numFmtId="166" fontId="26" fillId="0" borderId="12" xfId="0" applyFont="1" applyBorder="1" applyAlignment="1">
      <alignment wrapText="1"/>
    </xf>
    <xf numFmtId="17" fontId="26" fillId="0" borderId="12" xfId="0" applyNumberFormat="1" applyFont="1" applyBorder="1"/>
    <xf numFmtId="166" fontId="9" fillId="0" borderId="12" xfId="0" applyFont="1" applyBorder="1" applyAlignment="1">
      <alignment horizontal="center" wrapText="1"/>
    </xf>
    <xf numFmtId="166" fontId="26" fillId="0" borderId="11" xfId="0" applyFont="1" applyBorder="1" applyAlignment="1">
      <alignment horizontal="center" wrapText="1"/>
    </xf>
    <xf numFmtId="3" fontId="0" fillId="0" borderId="14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4" xfId="0" applyNumberFormat="1" applyBorder="1"/>
    <xf numFmtId="15" fontId="0" fillId="0" borderId="0" xfId="0" applyNumberFormat="1"/>
    <xf numFmtId="166" fontId="0" fillId="0" borderId="0" xfId="0"/>
    <xf numFmtId="165" fontId="0" fillId="0" borderId="1" xfId="43" applyNumberFormat="1" applyFont="1" applyBorder="1" applyAlignment="1">
      <alignment horizontal="center"/>
    </xf>
    <xf numFmtId="165" fontId="0" fillId="0" borderId="1" xfId="43" applyNumberFormat="1" applyFont="1" applyBorder="1" applyAlignment="1">
      <alignment horizontal="right"/>
    </xf>
    <xf numFmtId="165" fontId="0" fillId="0" borderId="14" xfId="0" applyNumberFormat="1" applyBorder="1"/>
    <xf numFmtId="3" fontId="0" fillId="0" borderId="0" xfId="0" applyNumberFormat="1"/>
    <xf numFmtId="15" fontId="0" fillId="0" borderId="0" xfId="0" applyNumberFormat="1" applyAlignment="1">
      <alignment horizontal="center"/>
    </xf>
    <xf numFmtId="3" fontId="0" fillId="0" borderId="15" xfId="0" applyNumberFormat="1" applyBorder="1"/>
    <xf numFmtId="166" fontId="0" fillId="0" borderId="0" xfId="0"/>
    <xf numFmtId="0" fontId="26" fillId="0" borderId="11" xfId="0" applyNumberFormat="1" applyFont="1" applyBorder="1" applyAlignment="1">
      <alignment wrapText="1"/>
    </xf>
    <xf numFmtId="0" fontId="9" fillId="0" borderId="11" xfId="0" applyNumberFormat="1" applyFont="1" applyBorder="1" applyAlignment="1">
      <alignment wrapText="1"/>
    </xf>
    <xf numFmtId="0" fontId="0" fillId="0" borderId="1" xfId="0" applyNumberFormat="1" applyBorder="1" applyAlignment="1">
      <alignment horizontal="center"/>
    </xf>
    <xf numFmtId="166" fontId="4" fillId="0" borderId="11" xfId="1" applyBorder="1" applyAlignment="1">
      <alignment wrapText="1"/>
    </xf>
    <xf numFmtId="0" fontId="0" fillId="0" borderId="1" xfId="0" applyNumberFormat="1" applyBorder="1"/>
    <xf numFmtId="0" fontId="0" fillId="0" borderId="2" xfId="0" applyNumberFormat="1" applyFill="1" applyBorder="1"/>
    <xf numFmtId="0" fontId="0" fillId="0" borderId="2" xfId="0" applyNumberFormat="1" applyBorder="1"/>
    <xf numFmtId="165" fontId="0" fillId="0" borderId="3" xfId="43" applyNumberFormat="1" applyFont="1" applyBorder="1" applyAlignment="1">
      <alignment horizontal="center"/>
    </xf>
    <xf numFmtId="44" fontId="0" fillId="0" borderId="1" xfId="95" applyFont="1" applyBorder="1" applyAlignment="1">
      <alignment horizontal="center"/>
    </xf>
    <xf numFmtId="44" fontId="0" fillId="0" borderId="1" xfId="95" applyNumberFormat="1" applyFont="1" applyBorder="1" applyAlignment="1">
      <alignment horizontal="center"/>
    </xf>
    <xf numFmtId="44" fontId="0" fillId="0" borderId="16" xfId="95" applyFont="1" applyBorder="1" applyAlignment="1">
      <alignment horizontal="left"/>
    </xf>
    <xf numFmtId="167" fontId="0" fillId="0" borderId="2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26" fillId="0" borderId="11" xfId="0" quotePrefix="1" applyNumberFormat="1" applyFont="1" applyBorder="1" applyAlignment="1">
      <alignment horizontal="right" wrapText="1"/>
    </xf>
    <xf numFmtId="1" fontId="0" fillId="0" borderId="1" xfId="0" applyNumberFormat="1" applyBorder="1" applyAlignment="1">
      <alignment horizontal="center"/>
    </xf>
    <xf numFmtId="8" fontId="0" fillId="0" borderId="1" xfId="0" applyNumberFormat="1" applyBorder="1" applyAlignment="1">
      <alignment horizontal="right"/>
    </xf>
    <xf numFmtId="166" fontId="0" fillId="3" borderId="1" xfId="0" applyFill="1" applyBorder="1" applyAlignment="1">
      <alignment horizontal="right"/>
    </xf>
    <xf numFmtId="0" fontId="0" fillId="0" borderId="8" xfId="0" applyNumberFormat="1" applyBorder="1"/>
    <xf numFmtId="166" fontId="0" fillId="0" borderId="0" xfId="0" applyAlignment="1">
      <alignment horizontal="left"/>
    </xf>
    <xf numFmtId="166" fontId="0" fillId="0" borderId="0" xfId="0" applyFont="1"/>
    <xf numFmtId="166" fontId="0" fillId="0" borderId="3" xfId="0" applyFont="1" applyBorder="1" applyAlignment="1">
      <alignment horizontal="center" wrapText="1"/>
    </xf>
    <xf numFmtId="166" fontId="0" fillId="0" borderId="4" xfId="0" applyFont="1" applyBorder="1" applyAlignment="1">
      <alignment horizontal="center" wrapText="1"/>
    </xf>
    <xf numFmtId="166" fontId="0" fillId="0" borderId="1" xfId="0" applyFont="1" applyBorder="1" applyAlignment="1">
      <alignment horizontal="center"/>
    </xf>
    <xf numFmtId="166" fontId="0" fillId="0" borderId="9" xfId="0" applyFont="1" applyBorder="1" applyAlignment="1">
      <alignment horizontal="center"/>
    </xf>
    <xf numFmtId="166" fontId="0" fillId="0" borderId="2" xfId="0" applyFont="1" applyBorder="1"/>
    <xf numFmtId="166" fontId="0" fillId="0" borderId="1" xfId="0" applyFont="1" applyBorder="1"/>
    <xf numFmtId="166" fontId="0" fillId="0" borderId="7" xfId="0" applyFont="1" applyBorder="1" applyAlignment="1">
      <alignment horizontal="center"/>
    </xf>
    <xf numFmtId="14" fontId="0" fillId="0" borderId="2" xfId="0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66" fontId="0" fillId="0" borderId="2" xfId="0" applyFont="1" applyBorder="1" applyAlignment="1">
      <alignment horizontal="center"/>
    </xf>
    <xf numFmtId="166" fontId="0" fillId="0" borderId="13" xfId="0" applyFont="1" applyBorder="1" applyAlignment="1">
      <alignment horizontal="right"/>
    </xf>
    <xf numFmtId="3" fontId="0" fillId="0" borderId="14" xfId="0" applyNumberFormat="1" applyFont="1" applyBorder="1"/>
    <xf numFmtId="166" fontId="0" fillId="0" borderId="15" xfId="0" applyFont="1" applyBorder="1"/>
    <xf numFmtId="3" fontId="0" fillId="0" borderId="0" xfId="0" applyNumberFormat="1" applyFont="1"/>
    <xf numFmtId="0" fontId="0" fillId="0" borderId="11" xfId="0" applyNumberFormat="1" applyFont="1" applyBorder="1" applyAlignment="1">
      <alignment wrapText="1"/>
    </xf>
    <xf numFmtId="166" fontId="9" fillId="0" borderId="11" xfId="0" applyFont="1" applyBorder="1" applyAlignment="1">
      <alignment horizontal="left" wrapText="1"/>
    </xf>
    <xf numFmtId="166" fontId="26" fillId="0" borderId="11" xfId="0" applyFont="1" applyBorder="1" applyAlignment="1">
      <alignment horizontal="left" wrapText="1"/>
    </xf>
    <xf numFmtId="166" fontId="9" fillId="0" borderId="12" xfId="0" applyFont="1" applyBorder="1" applyAlignment="1">
      <alignment horizontal="left" wrapText="1"/>
    </xf>
    <xf numFmtId="166" fontId="26" fillId="0" borderId="12" xfId="0" applyFont="1" applyBorder="1" applyAlignment="1">
      <alignment horizontal="left" wrapText="1"/>
    </xf>
    <xf numFmtId="17" fontId="26" fillId="0" borderId="12" xfId="0" applyNumberFormat="1" applyFont="1" applyBorder="1" applyAlignment="1">
      <alignment horizontal="left"/>
    </xf>
    <xf numFmtId="166" fontId="0" fillId="0" borderId="6" xfId="0" applyBorder="1" applyAlignment="1">
      <alignment horizontal="left" wrapText="1"/>
    </xf>
    <xf numFmtId="166" fontId="0" fillId="0" borderId="8" xfId="0" applyBorder="1" applyAlignment="1">
      <alignment horizontal="left" wrapText="1"/>
    </xf>
    <xf numFmtId="166" fontId="3" fillId="0" borderId="0" xfId="0" applyFont="1" applyAlignment="1">
      <alignment horizontal="center"/>
    </xf>
    <xf numFmtId="166" fontId="2" fillId="0" borderId="0" xfId="0" applyFont="1" applyAlignment="1">
      <alignment horizontal="center"/>
    </xf>
    <xf numFmtId="166" fontId="1" fillId="0" borderId="4" xfId="0" applyFont="1" applyBorder="1" applyAlignment="1">
      <alignment horizontal="center" wrapText="1"/>
    </xf>
    <xf numFmtId="166" fontId="1" fillId="0" borderId="5" xfId="0" applyFont="1" applyBorder="1" applyAlignment="1">
      <alignment horizontal="center"/>
    </xf>
    <xf numFmtId="166" fontId="0" fillId="0" borderId="6" xfId="0" applyBorder="1" applyAlignment="1">
      <alignment horizontal="center"/>
    </xf>
    <xf numFmtId="166" fontId="0" fillId="0" borderId="7" xfId="0" applyBorder="1" applyAlignment="1">
      <alignment horizontal="center"/>
    </xf>
    <xf numFmtId="166" fontId="0" fillId="2" borderId="8" xfId="0" applyFill="1" applyBorder="1" applyAlignment="1">
      <alignment horizontal="center" wrapText="1"/>
    </xf>
    <xf numFmtId="166" fontId="0" fillId="0" borderId="9" xfId="0" applyBorder="1" applyAlignment="1">
      <alignment horizontal="center" wrapText="1"/>
    </xf>
    <xf numFmtId="166" fontId="0" fillId="0" borderId="12" xfId="0" applyBorder="1" applyAlignment="1">
      <alignment horizontal="center" wrapText="1"/>
    </xf>
    <xf numFmtId="166" fontId="0" fillId="0" borderId="9" xfId="0" applyFont="1" applyBorder="1" applyAlignment="1">
      <alignment horizontal="center" wrapText="1"/>
    </xf>
    <xf numFmtId="166" fontId="0" fillId="0" borderId="12" xfId="0" applyFont="1" applyBorder="1" applyAlignment="1">
      <alignment horizontal="center" wrapText="1"/>
    </xf>
    <xf numFmtId="166" fontId="0" fillId="0" borderId="11" xfId="0" applyFont="1" applyBorder="1" applyAlignment="1">
      <alignment horizontal="center" wrapText="1"/>
    </xf>
  </cellXfs>
  <cellStyles count="175">
    <cellStyle name="20% - Accent1" xfId="20" builtinId="30" customBuiltin="1"/>
    <cellStyle name="20% - Accent1 2" xfId="63"/>
    <cellStyle name="20% - Accent1 3" xfId="116"/>
    <cellStyle name="20% - Accent2" xfId="24" builtinId="34" customBuiltin="1"/>
    <cellStyle name="20% - Accent2 2" xfId="67"/>
    <cellStyle name="20% - Accent2 3" xfId="120"/>
    <cellStyle name="20% - Accent3" xfId="28" builtinId="38" customBuiltin="1"/>
    <cellStyle name="20% - Accent3 2" xfId="71"/>
    <cellStyle name="20% - Accent3 3" xfId="124"/>
    <cellStyle name="20% - Accent4" xfId="32" builtinId="42" customBuiltin="1"/>
    <cellStyle name="20% - Accent4 2" xfId="75"/>
    <cellStyle name="20% - Accent4 3" xfId="128"/>
    <cellStyle name="20% - Accent5" xfId="36" builtinId="46" customBuiltin="1"/>
    <cellStyle name="20% - Accent5 2" xfId="79"/>
    <cellStyle name="20% - Accent5 3" xfId="132"/>
    <cellStyle name="20% - Accent6" xfId="40" builtinId="50" customBuiltin="1"/>
    <cellStyle name="20% - Accent6 2" xfId="83"/>
    <cellStyle name="20% - Accent6 3" xfId="136"/>
    <cellStyle name="40% - Accent1" xfId="21" builtinId="31" customBuiltin="1"/>
    <cellStyle name="40% - Accent1 2" xfId="64"/>
    <cellStyle name="40% - Accent1 3" xfId="117"/>
    <cellStyle name="40% - Accent2" xfId="25" builtinId="35" customBuiltin="1"/>
    <cellStyle name="40% - Accent2 2" xfId="68"/>
    <cellStyle name="40% - Accent2 3" xfId="121"/>
    <cellStyle name="40% - Accent3" xfId="29" builtinId="39" customBuiltin="1"/>
    <cellStyle name="40% - Accent3 2" xfId="72"/>
    <cellStyle name="40% - Accent3 3" xfId="125"/>
    <cellStyle name="40% - Accent4" xfId="33" builtinId="43" customBuiltin="1"/>
    <cellStyle name="40% - Accent4 2" xfId="76"/>
    <cellStyle name="40% - Accent4 3" xfId="129"/>
    <cellStyle name="40% - Accent5" xfId="37" builtinId="47" customBuiltin="1"/>
    <cellStyle name="40% - Accent5 2" xfId="80"/>
    <cellStyle name="40% - Accent5 3" xfId="133"/>
    <cellStyle name="40% - Accent6" xfId="41" builtinId="51" customBuiltin="1"/>
    <cellStyle name="40% - Accent6 2" xfId="84"/>
    <cellStyle name="40% - Accent6 3" xfId="137"/>
    <cellStyle name="60% - Accent1" xfId="22" builtinId="32" customBuiltin="1"/>
    <cellStyle name="60% - Accent1 2" xfId="65"/>
    <cellStyle name="60% - Accent1 3" xfId="118"/>
    <cellStyle name="60% - Accent2" xfId="26" builtinId="36" customBuiltin="1"/>
    <cellStyle name="60% - Accent2 2" xfId="69"/>
    <cellStyle name="60% - Accent2 3" xfId="122"/>
    <cellStyle name="60% - Accent3" xfId="30" builtinId="40" customBuiltin="1"/>
    <cellStyle name="60% - Accent3 2" xfId="73"/>
    <cellStyle name="60% - Accent3 3" xfId="126"/>
    <cellStyle name="60% - Accent4" xfId="34" builtinId="44" customBuiltin="1"/>
    <cellStyle name="60% - Accent4 2" xfId="77"/>
    <cellStyle name="60% - Accent4 3" xfId="130"/>
    <cellStyle name="60% - Accent5" xfId="38" builtinId="48" customBuiltin="1"/>
    <cellStyle name="60% - Accent5 2" xfId="81"/>
    <cellStyle name="60% - Accent5 3" xfId="134"/>
    <cellStyle name="60% - Accent6" xfId="42" builtinId="52" customBuiltin="1"/>
    <cellStyle name="60% - Accent6 2" xfId="85"/>
    <cellStyle name="60% - Accent6 3" xfId="138"/>
    <cellStyle name="Accent1" xfId="19" builtinId="29" customBuiltin="1"/>
    <cellStyle name="Accent1 2" xfId="62"/>
    <cellStyle name="Accent1 3" xfId="115"/>
    <cellStyle name="Accent2" xfId="23" builtinId="33" customBuiltin="1"/>
    <cellStyle name="Accent2 2" xfId="66"/>
    <cellStyle name="Accent2 3" xfId="119"/>
    <cellStyle name="Accent3" xfId="27" builtinId="37" customBuiltin="1"/>
    <cellStyle name="Accent3 2" xfId="70"/>
    <cellStyle name="Accent3 3" xfId="123"/>
    <cellStyle name="Accent4" xfId="31" builtinId="41" customBuiltin="1"/>
    <cellStyle name="Accent4 2" xfId="74"/>
    <cellStyle name="Accent4 3" xfId="127"/>
    <cellStyle name="Accent5" xfId="35" builtinId="45" customBuiltin="1"/>
    <cellStyle name="Accent5 2" xfId="78"/>
    <cellStyle name="Accent5 3" xfId="131"/>
    <cellStyle name="Accent6" xfId="39" builtinId="49" customBuiltin="1"/>
    <cellStyle name="Accent6 2" xfId="82"/>
    <cellStyle name="Accent6 3" xfId="135"/>
    <cellStyle name="Bad" xfId="8" builtinId="27" customBuiltin="1"/>
    <cellStyle name="Bad 2" xfId="51"/>
    <cellStyle name="Bad 3" xfId="104"/>
    <cellStyle name="Calculation" xfId="12" builtinId="22" customBuiltin="1"/>
    <cellStyle name="Calculation 2" xfId="55"/>
    <cellStyle name="Calculation 3" xfId="108"/>
    <cellStyle name="Check Cell" xfId="14" builtinId="23" customBuiltin="1"/>
    <cellStyle name="Check Cell 2" xfId="57"/>
    <cellStyle name="Check Cell 3" xfId="110"/>
    <cellStyle name="Comma" xfId="43" builtinId="3"/>
    <cellStyle name="Currency" xfId="95" builtinId="4"/>
    <cellStyle name="Explanatory Text" xfId="17" builtinId="53" customBuiltin="1"/>
    <cellStyle name="Explanatory Text 2" xfId="60"/>
    <cellStyle name="Explanatory Text 3" xfId="113"/>
    <cellStyle name="Good" xfId="7" builtinId="26" customBuiltin="1"/>
    <cellStyle name="Good 2" xfId="50"/>
    <cellStyle name="Good 3" xfId="103"/>
    <cellStyle name="Heading 1" xfId="3" builtinId="16" customBuiltin="1"/>
    <cellStyle name="Heading 1 2" xfId="46"/>
    <cellStyle name="Heading 1 3" xfId="99"/>
    <cellStyle name="Heading 2" xfId="4" builtinId="17" customBuiltin="1"/>
    <cellStyle name="Heading 2 2" xfId="47"/>
    <cellStyle name="Heading 2 3" xfId="100"/>
    <cellStyle name="Heading 3" xfId="5" builtinId="18" customBuiltin="1"/>
    <cellStyle name="Heading 3 2" xfId="48"/>
    <cellStyle name="Heading 3 3" xfId="101"/>
    <cellStyle name="Heading 4" xfId="6" builtinId="19" customBuiltin="1"/>
    <cellStyle name="Heading 4 2" xfId="49"/>
    <cellStyle name="Heading 4 3" xfId="102"/>
    <cellStyle name="Hyperlink" xfId="1" builtinId="8"/>
    <cellStyle name="Hyperlink 2" xfId="143"/>
    <cellStyle name="Input" xfId="10" builtinId="20" customBuiltin="1"/>
    <cellStyle name="Input 2" xfId="53"/>
    <cellStyle name="Input 3" xfId="106"/>
    <cellStyle name="Linked Cell" xfId="13" builtinId="24" customBuiltin="1"/>
    <cellStyle name="Linked Cell 2" xfId="56"/>
    <cellStyle name="Linked Cell 3" xfId="109"/>
    <cellStyle name="Neutral" xfId="9" builtinId="28" customBuiltin="1"/>
    <cellStyle name="Neutral 2" xfId="52"/>
    <cellStyle name="Neutral 3" xfId="105"/>
    <cellStyle name="Normal" xfId="0" builtinId="0"/>
    <cellStyle name="Normal 10" xfId="93"/>
    <cellStyle name="Normal 11" xfId="87"/>
    <cellStyle name="Normal 12" xfId="97"/>
    <cellStyle name="Normal 13" xfId="140"/>
    <cellStyle name="Normal 14" xfId="156"/>
    <cellStyle name="Normal 15" xfId="152"/>
    <cellStyle name="Normal 16" xfId="142"/>
    <cellStyle name="Normal 17" xfId="167"/>
    <cellStyle name="Normal 18" xfId="161"/>
    <cellStyle name="Normal 19" xfId="159"/>
    <cellStyle name="Normal 2" xfId="44"/>
    <cellStyle name="Normal 20" xfId="151"/>
    <cellStyle name="Normal 21" xfId="155"/>
    <cellStyle name="Normal 22" xfId="164"/>
    <cellStyle name="Normal 23" xfId="150"/>
    <cellStyle name="Normal 24" xfId="153"/>
    <cellStyle name="Normal 25" xfId="166"/>
    <cellStyle name="Normal 26" xfId="141"/>
    <cellStyle name="Normal 27" xfId="168"/>
    <cellStyle name="Normal 28" xfId="147"/>
    <cellStyle name="Normal 29" xfId="163"/>
    <cellStyle name="Normal 3" xfId="86"/>
    <cellStyle name="Normal 30" xfId="158"/>
    <cellStyle name="Normal 31" xfId="146"/>
    <cellStyle name="Normal 32" xfId="171"/>
    <cellStyle name="Normal 33" xfId="165"/>
    <cellStyle name="Normal 34" xfId="144"/>
    <cellStyle name="Normal 35" xfId="157"/>
    <cellStyle name="Normal 36" xfId="160"/>
    <cellStyle name="Normal 37" xfId="170"/>
    <cellStyle name="Normal 38" xfId="148"/>
    <cellStyle name="Normal 39" xfId="162"/>
    <cellStyle name="Normal 4" xfId="90"/>
    <cellStyle name="Normal 40" xfId="149"/>
    <cellStyle name="Normal 41" xfId="169"/>
    <cellStyle name="Normal 42" xfId="172"/>
    <cellStyle name="Normal 43" xfId="154"/>
    <cellStyle name="Normal 44" xfId="173"/>
    <cellStyle name="Normal 45" xfId="145"/>
    <cellStyle name="Normal 46" xfId="174"/>
    <cellStyle name="Normal 47" xfId="96"/>
    <cellStyle name="Normal 48" xfId="139"/>
    <cellStyle name="Normal 5" xfId="94"/>
    <cellStyle name="Normal 6" xfId="92"/>
    <cellStyle name="Normal 7" xfId="91"/>
    <cellStyle name="Normal 8" xfId="89"/>
    <cellStyle name="Normal 9" xfId="88"/>
    <cellStyle name="Note" xfId="16" builtinId="10" customBuiltin="1"/>
    <cellStyle name="Note 2" xfId="59"/>
    <cellStyle name="Note 3" xfId="112"/>
    <cellStyle name="Output" xfId="11" builtinId="21" customBuiltin="1"/>
    <cellStyle name="Output 2" xfId="54"/>
    <cellStyle name="Output 3" xfId="107"/>
    <cellStyle name="Title" xfId="2" builtinId="15" customBuiltin="1"/>
    <cellStyle name="Title 2" xfId="45"/>
    <cellStyle name="Title 3" xfId="98"/>
    <cellStyle name="Total" xfId="18" builtinId="25" customBuiltin="1"/>
    <cellStyle name="Total 2" xfId="61"/>
    <cellStyle name="Total 3" xfId="114"/>
    <cellStyle name="Warning Text" xfId="15" builtinId="11" customBuiltin="1"/>
    <cellStyle name="Warning Text 2" xfId="58"/>
    <cellStyle name="Warning Text 3" xfId="1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exonCo@us.gov" TargetMode="External"/><Relationship Id="rId1" Type="http://schemas.openxmlformats.org/officeDocument/2006/relationships/hyperlink" Target="http://www.revenue.alabama.gov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2"/>
  <sheetViews>
    <sheetView tabSelected="1" zoomScaleNormal="100" workbookViewId="0"/>
  </sheetViews>
  <sheetFormatPr defaultRowHeight="15" x14ac:dyDescent="0.25"/>
  <cols>
    <col min="1" max="1" width="5.140625" customWidth="1"/>
    <col min="2" max="2" width="8" customWidth="1"/>
    <col min="3" max="3" width="39.7109375" bestFit="1" customWidth="1"/>
    <col min="4" max="4" width="23.140625" style="1" customWidth="1"/>
    <col min="5" max="6" width="21.28515625" style="1" customWidth="1"/>
    <col min="7" max="7" width="21.5703125" style="1" customWidth="1"/>
    <col min="8" max="8" width="23.140625" style="1" customWidth="1"/>
  </cols>
  <sheetData>
    <row r="1" spans="2:8" x14ac:dyDescent="0.25">
      <c r="B1" t="s">
        <v>21</v>
      </c>
      <c r="D1" s="25" t="s">
        <v>24</v>
      </c>
      <c r="E1" s="25"/>
      <c r="F1" s="25"/>
      <c r="G1" s="25"/>
      <c r="H1" s="23" t="s">
        <v>23</v>
      </c>
    </row>
    <row r="2" spans="2:8" x14ac:dyDescent="0.25">
      <c r="D2" s="25" t="s">
        <v>25</v>
      </c>
      <c r="E2" s="25"/>
      <c r="F2" s="25"/>
      <c r="G2" s="25"/>
      <c r="H2" s="38" t="s">
        <v>136</v>
      </c>
    </row>
    <row r="3" spans="2:8" x14ac:dyDescent="0.25">
      <c r="D3" s="25" t="s">
        <v>26</v>
      </c>
      <c r="E3" s="25"/>
      <c r="F3" s="25"/>
      <c r="G3" s="25"/>
      <c r="H3" s="21"/>
    </row>
    <row r="4" spans="2:8" x14ac:dyDescent="0.25">
      <c r="C4" s="120" t="s">
        <v>22</v>
      </c>
      <c r="D4" s="120"/>
      <c r="E4" s="120"/>
      <c r="F4" s="120"/>
      <c r="G4" s="120"/>
      <c r="H4" s="40"/>
    </row>
    <row r="5" spans="2:8" x14ac:dyDescent="0.25">
      <c r="D5" s="26" t="s">
        <v>27</v>
      </c>
      <c r="E5" s="27"/>
      <c r="F5" s="27"/>
      <c r="G5" s="27"/>
      <c r="H5" s="21"/>
    </row>
    <row r="6" spans="2:8" x14ac:dyDescent="0.25">
      <c r="D6" s="24"/>
      <c r="E6" s="24"/>
      <c r="F6" s="24"/>
      <c r="G6" s="24"/>
      <c r="H6" s="21"/>
    </row>
    <row r="7" spans="2:8" x14ac:dyDescent="0.25">
      <c r="D7" s="24"/>
      <c r="E7" s="24"/>
      <c r="F7" s="24"/>
      <c r="G7" s="24"/>
      <c r="H7" s="21"/>
    </row>
    <row r="8" spans="2:8" ht="15.75" x14ac:dyDescent="0.25">
      <c r="B8" s="121" t="s">
        <v>37</v>
      </c>
      <c r="C8" s="121"/>
      <c r="D8" s="121"/>
      <c r="E8" s="121"/>
      <c r="F8" s="121"/>
      <c r="G8" s="121"/>
      <c r="H8" s="28"/>
    </row>
    <row r="9" spans="2:8" ht="15.75" x14ac:dyDescent="0.25">
      <c r="B9" s="29"/>
      <c r="C9" s="29"/>
      <c r="D9" s="29"/>
      <c r="E9" s="29"/>
      <c r="F9" s="39"/>
      <c r="G9" s="29"/>
      <c r="H9" s="28"/>
    </row>
    <row r="10" spans="2:8" ht="15.75" x14ac:dyDescent="0.25">
      <c r="B10" s="29"/>
      <c r="C10" s="29"/>
      <c r="D10" s="29"/>
      <c r="E10" s="29"/>
      <c r="F10" s="39"/>
      <c r="G10" s="29"/>
      <c r="H10" s="28"/>
    </row>
    <row r="11" spans="2:8" x14ac:dyDescent="0.25">
      <c r="B11" s="30" t="s">
        <v>28</v>
      </c>
      <c r="C11" s="30"/>
      <c r="D11" s="30"/>
      <c r="E11" s="15" t="s">
        <v>80</v>
      </c>
      <c r="F11" s="30"/>
      <c r="G11" s="31"/>
      <c r="H11" s="30"/>
    </row>
    <row r="12" spans="2:8" x14ac:dyDescent="0.25">
      <c r="B12" s="32"/>
      <c r="C12" s="32" t="s">
        <v>129</v>
      </c>
      <c r="D12" s="32"/>
      <c r="E12" s="16"/>
      <c r="F12" s="32">
        <v>41183</v>
      </c>
      <c r="G12" s="19"/>
      <c r="H12" s="32"/>
    </row>
    <row r="13" spans="2:8" x14ac:dyDescent="0.25">
      <c r="B13" s="30" t="s">
        <v>29</v>
      </c>
      <c r="C13" s="30"/>
      <c r="D13" s="30"/>
      <c r="E13" s="15" t="s">
        <v>30</v>
      </c>
      <c r="F13" s="21"/>
      <c r="H13" s="30"/>
    </row>
    <row r="14" spans="2:8" x14ac:dyDescent="0.25">
      <c r="B14" s="32"/>
      <c r="C14" s="32" t="s">
        <v>137</v>
      </c>
      <c r="D14" s="32"/>
      <c r="E14" s="16"/>
      <c r="F14" s="32" t="s">
        <v>139</v>
      </c>
      <c r="G14" s="19"/>
      <c r="H14" s="32"/>
    </row>
    <row r="15" spans="2:8" x14ac:dyDescent="0.25">
      <c r="B15" s="30" t="s">
        <v>31</v>
      </c>
      <c r="C15" s="30"/>
      <c r="D15" s="30"/>
      <c r="E15" s="15" t="s">
        <v>32</v>
      </c>
      <c r="F15" s="21"/>
      <c r="H15" s="30"/>
    </row>
    <row r="16" spans="2:8" x14ac:dyDescent="0.25">
      <c r="B16" s="32"/>
      <c r="C16" s="32" t="s">
        <v>138</v>
      </c>
      <c r="D16" s="93">
        <v>35603</v>
      </c>
      <c r="E16" s="16"/>
      <c r="F16" s="32" t="s">
        <v>130</v>
      </c>
      <c r="G16" s="19"/>
      <c r="H16" s="32"/>
    </row>
    <row r="17" spans="2:8" x14ac:dyDescent="0.25">
      <c r="B17" s="30" t="s">
        <v>33</v>
      </c>
      <c r="C17" s="30"/>
      <c r="D17" s="30"/>
      <c r="E17" s="15" t="s">
        <v>34</v>
      </c>
      <c r="F17" s="21"/>
      <c r="H17" s="30"/>
    </row>
    <row r="18" spans="2:8" x14ac:dyDescent="0.25">
      <c r="B18" s="32"/>
      <c r="C18" s="32" t="s">
        <v>117</v>
      </c>
      <c r="D18" s="32"/>
      <c r="E18" s="16" t="s">
        <v>118</v>
      </c>
      <c r="F18" s="32"/>
      <c r="G18" s="19"/>
      <c r="H18" s="32"/>
    </row>
    <row r="19" spans="2:8" ht="36" customHeight="1" x14ac:dyDescent="0.4">
      <c r="B19" s="33" t="s">
        <v>35</v>
      </c>
      <c r="C19" s="34"/>
      <c r="D19" s="34"/>
      <c r="E19" s="35" t="s">
        <v>36</v>
      </c>
      <c r="F19" s="77" t="s">
        <v>119</v>
      </c>
      <c r="G19" s="36"/>
      <c r="H19" s="34"/>
    </row>
    <row r="20" spans="2:8" ht="36" customHeight="1" x14ac:dyDescent="0.4">
      <c r="B20" s="37"/>
      <c r="C20" s="21"/>
      <c r="D20" s="21"/>
      <c r="E20" s="21"/>
      <c r="F20" s="21"/>
      <c r="G20" s="22"/>
      <c r="H20" s="21"/>
    </row>
    <row r="21" spans="2:8" x14ac:dyDescent="0.25">
      <c r="B21" s="20"/>
      <c r="C21" s="20"/>
      <c r="D21" s="20"/>
      <c r="E21" s="17"/>
      <c r="F21" s="17"/>
      <c r="G21" s="20"/>
      <c r="H21" s="17"/>
    </row>
    <row r="22" spans="2:8" ht="36" customHeight="1" x14ac:dyDescent="0.25">
      <c r="B22" s="126" t="s">
        <v>16</v>
      </c>
      <c r="C22" s="126"/>
      <c r="D22" s="126"/>
      <c r="E22" s="126"/>
      <c r="F22" s="126"/>
      <c r="G22" s="126"/>
      <c r="H22" s="126"/>
    </row>
    <row r="23" spans="2:8" x14ac:dyDescent="0.25">
      <c r="B23" s="122"/>
      <c r="C23" s="123"/>
      <c r="D23" s="8" t="s">
        <v>7</v>
      </c>
      <c r="E23" s="8" t="s">
        <v>8</v>
      </c>
      <c r="F23" s="8" t="s">
        <v>41</v>
      </c>
      <c r="G23" s="8" t="s">
        <v>9</v>
      </c>
      <c r="H23" s="8" t="s">
        <v>43</v>
      </c>
    </row>
    <row r="24" spans="2:8" x14ac:dyDescent="0.25">
      <c r="B24" s="124"/>
      <c r="C24" s="125"/>
      <c r="D24" s="9" t="s">
        <v>0</v>
      </c>
      <c r="E24" s="9" t="s">
        <v>1</v>
      </c>
      <c r="F24" s="9" t="s">
        <v>42</v>
      </c>
      <c r="G24" s="9" t="s">
        <v>2</v>
      </c>
      <c r="H24" s="9" t="s">
        <v>3</v>
      </c>
    </row>
    <row r="25" spans="2:8" ht="30.75" customHeight="1" x14ac:dyDescent="0.25">
      <c r="B25" s="78">
        <v>1</v>
      </c>
      <c r="C25" s="3" t="s">
        <v>18</v>
      </c>
      <c r="D25" s="67">
        <v>93521</v>
      </c>
      <c r="E25" s="67">
        <v>28382</v>
      </c>
      <c r="F25" s="41"/>
      <c r="G25" s="67">
        <v>10175</v>
      </c>
      <c r="H25" s="81">
        <v>33206</v>
      </c>
    </row>
    <row r="26" spans="2:8" ht="21.75" customHeight="1" x14ac:dyDescent="0.25">
      <c r="B26" s="78">
        <v>2</v>
      </c>
      <c r="C26" s="2" t="s">
        <v>15</v>
      </c>
      <c r="D26" s="67">
        <v>30673</v>
      </c>
      <c r="E26" s="67">
        <v>24693</v>
      </c>
      <c r="F26" s="6"/>
      <c r="G26" s="67">
        <v>27212</v>
      </c>
      <c r="H26" s="67">
        <v>33741</v>
      </c>
    </row>
    <row r="27" spans="2:8" ht="27.75" customHeight="1" x14ac:dyDescent="0.25">
      <c r="B27" s="78">
        <v>3</v>
      </c>
      <c r="C27" s="3" t="s">
        <v>19</v>
      </c>
      <c r="D27" s="67">
        <f>SUM(D25:D26)</f>
        <v>124194</v>
      </c>
      <c r="E27" s="67">
        <f>SUM(E25:E26)</f>
        <v>53075</v>
      </c>
      <c r="F27" s="41"/>
      <c r="G27" s="67">
        <f>SUM(G25:G26)</f>
        <v>37387</v>
      </c>
      <c r="H27" s="67">
        <f>SUM(H25:H26)</f>
        <v>66947</v>
      </c>
    </row>
    <row r="28" spans="2:8" x14ac:dyDescent="0.25">
      <c r="B28" s="78">
        <v>4</v>
      </c>
      <c r="C28" s="2" t="s">
        <v>4</v>
      </c>
      <c r="D28" s="6">
        <v>0.16</v>
      </c>
      <c r="E28" s="6">
        <v>0.19</v>
      </c>
      <c r="F28" s="42"/>
      <c r="G28" s="7">
        <v>9.5000000000000001E-2</v>
      </c>
      <c r="H28" s="7">
        <v>3.5000000000000003E-2</v>
      </c>
    </row>
    <row r="29" spans="2:8" ht="30" x14ac:dyDescent="0.25">
      <c r="B29" s="78">
        <v>5</v>
      </c>
      <c r="C29" s="3" t="s">
        <v>20</v>
      </c>
      <c r="D29" s="82">
        <f>D27*D28</f>
        <v>19871.04</v>
      </c>
      <c r="E29" s="82">
        <f>E27*E28</f>
        <v>10084.25</v>
      </c>
      <c r="F29" s="41"/>
      <c r="G29" s="82">
        <f>G27*G28</f>
        <v>3551.7649999999999</v>
      </c>
      <c r="H29" s="82">
        <f>H27*H28</f>
        <v>2343.1450000000004</v>
      </c>
    </row>
    <row r="30" spans="2:8" ht="30" customHeight="1" x14ac:dyDescent="0.25">
      <c r="B30" s="21"/>
      <c r="C30" s="22"/>
      <c r="D30" s="52"/>
      <c r="E30" s="52"/>
      <c r="F30" s="52"/>
      <c r="G30" s="53"/>
      <c r="H30" s="53"/>
    </row>
    <row r="31" spans="2:8" x14ac:dyDescent="0.25">
      <c r="B31" s="126" t="s">
        <v>17</v>
      </c>
      <c r="C31" s="126"/>
      <c r="D31" s="126"/>
      <c r="E31" s="126"/>
      <c r="F31" s="126"/>
      <c r="G31" s="126"/>
      <c r="H31" s="126"/>
    </row>
    <row r="32" spans="2:8" x14ac:dyDescent="0.25">
      <c r="B32" s="122"/>
      <c r="C32" s="123"/>
      <c r="D32" s="8" t="s">
        <v>7</v>
      </c>
      <c r="E32" s="8" t="s">
        <v>8</v>
      </c>
      <c r="F32" s="8" t="s">
        <v>41</v>
      </c>
      <c r="G32" s="8" t="s">
        <v>9</v>
      </c>
      <c r="H32" s="8" t="s">
        <v>43</v>
      </c>
    </row>
    <row r="33" spans="2:8" x14ac:dyDescent="0.25">
      <c r="B33" s="124"/>
      <c r="C33" s="125"/>
      <c r="D33" s="9" t="s">
        <v>0</v>
      </c>
      <c r="E33" s="9" t="s">
        <v>1</v>
      </c>
      <c r="F33" s="9" t="s">
        <v>42</v>
      </c>
      <c r="G33" s="9" t="s">
        <v>2</v>
      </c>
      <c r="H33" s="9" t="s">
        <v>3</v>
      </c>
    </row>
    <row r="34" spans="2:8" ht="30.75" customHeight="1" x14ac:dyDescent="0.25">
      <c r="B34" s="78">
        <v>6</v>
      </c>
      <c r="C34" s="3" t="s">
        <v>38</v>
      </c>
      <c r="D34" s="67">
        <v>41068</v>
      </c>
      <c r="E34" s="67">
        <v>44264</v>
      </c>
      <c r="F34" s="67">
        <v>0</v>
      </c>
      <c r="G34" s="67">
        <v>30140</v>
      </c>
      <c r="H34" s="81">
        <v>21829</v>
      </c>
    </row>
    <row r="35" spans="2:8" ht="21.75" customHeight="1" x14ac:dyDescent="0.25">
      <c r="B35" s="78">
        <v>7</v>
      </c>
      <c r="C35" s="2" t="s">
        <v>4</v>
      </c>
      <c r="D35" s="6">
        <v>0.16</v>
      </c>
      <c r="E35" s="6">
        <v>0.19</v>
      </c>
      <c r="F35" s="41"/>
      <c r="G35" s="7">
        <v>9.5000000000000001E-2</v>
      </c>
      <c r="H35" s="7">
        <v>3.5000000000000003E-2</v>
      </c>
    </row>
    <row r="36" spans="2:8" ht="30" customHeight="1" x14ac:dyDescent="0.25">
      <c r="B36" s="78">
        <v>8</v>
      </c>
      <c r="C36" s="3" t="s">
        <v>39</v>
      </c>
      <c r="D36" s="91">
        <v>6570.88</v>
      </c>
      <c r="E36" s="91">
        <v>8410.16</v>
      </c>
      <c r="F36" s="92"/>
      <c r="G36" s="91">
        <v>2863.3</v>
      </c>
      <c r="H36" s="91">
        <v>764.02</v>
      </c>
    </row>
    <row r="37" spans="2:8" ht="30" customHeight="1" x14ac:dyDescent="0.25">
      <c r="B37" s="78">
        <v>9</v>
      </c>
      <c r="C37" s="3" t="s">
        <v>95</v>
      </c>
      <c r="D37" s="4">
        <v>50</v>
      </c>
      <c r="E37" s="4">
        <v>50</v>
      </c>
      <c r="F37" s="41"/>
      <c r="G37" s="4">
        <v>50</v>
      </c>
      <c r="H37" s="4">
        <v>50</v>
      </c>
    </row>
    <row r="38" spans="2:8" ht="30" customHeight="1" x14ac:dyDescent="0.25">
      <c r="B38" s="78">
        <v>10</v>
      </c>
      <c r="C38" s="3" t="s">
        <v>96</v>
      </c>
      <c r="D38" s="4">
        <v>25</v>
      </c>
      <c r="E38" s="4">
        <v>25</v>
      </c>
      <c r="F38" s="41"/>
      <c r="G38" s="4">
        <v>25</v>
      </c>
      <c r="H38" s="4">
        <v>25</v>
      </c>
    </row>
    <row r="39" spans="2:8" ht="30" customHeight="1" x14ac:dyDescent="0.25">
      <c r="B39" s="78">
        <v>11</v>
      </c>
      <c r="C39" s="3" t="s">
        <v>97</v>
      </c>
      <c r="D39" s="4">
        <v>100</v>
      </c>
      <c r="E39" s="4">
        <v>100</v>
      </c>
      <c r="F39" s="41"/>
      <c r="G39" s="4">
        <v>100</v>
      </c>
      <c r="H39" s="4">
        <v>100</v>
      </c>
    </row>
    <row r="40" spans="2:8" ht="30" customHeight="1" x14ac:dyDescent="0.25">
      <c r="B40" s="79">
        <v>12</v>
      </c>
      <c r="C40" s="57" t="s">
        <v>98</v>
      </c>
      <c r="D40" s="83">
        <v>6745.88</v>
      </c>
      <c r="E40" s="82">
        <v>8585.16</v>
      </c>
      <c r="F40" s="41"/>
      <c r="G40" s="82">
        <v>3038.3</v>
      </c>
      <c r="H40" s="82">
        <v>939.02</v>
      </c>
    </row>
    <row r="41" spans="2:8" ht="30" customHeight="1" thickBot="1" x14ac:dyDescent="0.3">
      <c r="B41" s="80">
        <v>13</v>
      </c>
      <c r="C41" s="118" t="s">
        <v>99</v>
      </c>
      <c r="D41" s="119"/>
      <c r="E41" s="119"/>
      <c r="F41" s="119"/>
      <c r="G41" s="119"/>
      <c r="H41" s="84">
        <f>D40+E40+G40+H40</f>
        <v>19308.36</v>
      </c>
    </row>
    <row r="42" spans="2:8" ht="30" customHeight="1" x14ac:dyDescent="0.25">
      <c r="B42" s="21"/>
      <c r="C42" s="22"/>
      <c r="D42" s="52"/>
      <c r="E42" s="52"/>
      <c r="F42" s="52"/>
      <c r="G42" s="53"/>
      <c r="H42" s="53"/>
    </row>
    <row r="43" spans="2:8" ht="30" customHeight="1" x14ac:dyDescent="0.25">
      <c r="B43" s="21"/>
      <c r="C43" s="22"/>
      <c r="D43" s="52"/>
      <c r="E43" s="52"/>
      <c r="F43" s="52"/>
      <c r="G43" s="53"/>
      <c r="H43" s="53"/>
    </row>
    <row r="44" spans="2:8" x14ac:dyDescent="0.25">
      <c r="B44" s="21"/>
      <c r="C44" s="22"/>
      <c r="D44" s="52"/>
      <c r="E44" s="52"/>
      <c r="F44" s="52"/>
      <c r="G44" s="53"/>
      <c r="H44" s="53"/>
    </row>
    <row r="45" spans="2:8" x14ac:dyDescent="0.25">
      <c r="B45" t="s">
        <v>5</v>
      </c>
    </row>
    <row r="46" spans="2:8" x14ac:dyDescent="0.25">
      <c r="B46" t="s">
        <v>40</v>
      </c>
    </row>
    <row r="48" spans="2:8" x14ac:dyDescent="0.25">
      <c r="B48" t="s">
        <v>6</v>
      </c>
    </row>
    <row r="49" spans="2:8" x14ac:dyDescent="0.25">
      <c r="B49" t="s">
        <v>14</v>
      </c>
    </row>
    <row r="51" spans="2:8" x14ac:dyDescent="0.25">
      <c r="B51" s="10" t="s">
        <v>10</v>
      </c>
      <c r="C51" s="10" t="s">
        <v>11</v>
      </c>
      <c r="D51" s="18" t="s">
        <v>12</v>
      </c>
      <c r="E51" s="12"/>
      <c r="F51" s="31"/>
      <c r="G51" s="11" t="s">
        <v>13</v>
      </c>
      <c r="H51" s="12"/>
    </row>
    <row r="52" spans="2:8" x14ac:dyDescent="0.25">
      <c r="B52" s="5"/>
      <c r="C52" s="5"/>
      <c r="D52" s="13"/>
      <c r="E52" s="14"/>
      <c r="F52" s="19"/>
      <c r="G52" s="13"/>
      <c r="H52" s="14"/>
    </row>
  </sheetData>
  <mergeCells count="9">
    <mergeCell ref="C41:G41"/>
    <mergeCell ref="C4:G4"/>
    <mergeCell ref="B8:G8"/>
    <mergeCell ref="B23:C23"/>
    <mergeCell ref="B24:C24"/>
    <mergeCell ref="B22:H22"/>
    <mergeCell ref="B31:H31"/>
    <mergeCell ref="B32:C32"/>
    <mergeCell ref="B33:C33"/>
  </mergeCells>
  <hyperlinks>
    <hyperlink ref="D5" r:id="rId1" display="www.revenue.alabama.gov"/>
    <hyperlink ref="F19" r:id="rId2"/>
  </hyperlinks>
  <pageMargins left="0.25" right="0.25" top="0.75" bottom="0.75" header="0.3" footer="0.3"/>
  <pageSetup scale="62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73" customWidth="1"/>
    <col min="2" max="2" width="19.140625" style="66" customWidth="1"/>
    <col min="3" max="3" width="15.5703125" style="66" customWidth="1"/>
    <col min="4" max="4" width="12.85546875" style="66" customWidth="1"/>
    <col min="5" max="5" width="22.140625" style="66" customWidth="1"/>
    <col min="6" max="6" width="17.85546875" style="66" customWidth="1"/>
    <col min="7" max="8" width="18.7109375" style="66" customWidth="1"/>
    <col min="9" max="9" width="24.42578125" style="66" bestFit="1" customWidth="1"/>
    <col min="10" max="10" width="19.28515625" style="66" customWidth="1"/>
    <col min="11" max="11" width="14.85546875" style="66" customWidth="1"/>
    <col min="12" max="12" width="14" style="66" customWidth="1"/>
    <col min="13" max="16384" width="9.140625" style="66"/>
  </cols>
  <sheetData>
    <row r="1" spans="2:12" x14ac:dyDescent="0.25">
      <c r="B1" s="66" t="s">
        <v>88</v>
      </c>
    </row>
    <row r="7" spans="2:12" ht="23.25" x14ac:dyDescent="0.25">
      <c r="B7" s="113" t="s">
        <v>140</v>
      </c>
      <c r="C7" s="61"/>
      <c r="D7" s="60"/>
      <c r="E7" s="44" t="s">
        <v>141</v>
      </c>
      <c r="F7" s="58"/>
      <c r="G7" s="44" t="s">
        <v>142</v>
      </c>
      <c r="H7" s="58"/>
      <c r="I7" s="44" t="s">
        <v>143</v>
      </c>
      <c r="J7" s="59"/>
      <c r="K7" s="51" t="s">
        <v>120</v>
      </c>
      <c r="L7" s="44" t="s">
        <v>108</v>
      </c>
    </row>
    <row r="9" spans="2:12" x14ac:dyDescent="0.25">
      <c r="B9" s="66" t="s">
        <v>89</v>
      </c>
      <c r="G9" s="45" t="s">
        <v>45</v>
      </c>
      <c r="H9" s="45"/>
      <c r="I9" s="45" t="s">
        <v>82</v>
      </c>
    </row>
    <row r="10" spans="2:12" x14ac:dyDescent="0.25">
      <c r="B10" s="66" t="s">
        <v>90</v>
      </c>
      <c r="G10" s="66" t="s">
        <v>46</v>
      </c>
      <c r="I10" s="66" t="s">
        <v>47</v>
      </c>
      <c r="J10" s="66" t="s">
        <v>48</v>
      </c>
    </row>
    <row r="11" spans="2:12" x14ac:dyDescent="0.25">
      <c r="B11" s="66" t="s">
        <v>91</v>
      </c>
      <c r="G11" s="66" t="s">
        <v>49</v>
      </c>
      <c r="I11" s="66" t="s">
        <v>50</v>
      </c>
      <c r="J11" s="66" t="s">
        <v>51</v>
      </c>
    </row>
    <row r="12" spans="2:12" x14ac:dyDescent="0.25">
      <c r="G12" s="66" t="s">
        <v>52</v>
      </c>
      <c r="I12" s="66" t="s">
        <v>53</v>
      </c>
      <c r="J12" s="66" t="s">
        <v>54</v>
      </c>
    </row>
    <row r="13" spans="2:12" x14ac:dyDescent="0.25">
      <c r="G13" s="66" t="s">
        <v>55</v>
      </c>
      <c r="I13" s="66" t="s">
        <v>56</v>
      </c>
      <c r="J13" s="66" t="s">
        <v>57</v>
      </c>
    </row>
    <row r="14" spans="2:12" x14ac:dyDescent="0.25">
      <c r="G14" s="66" t="s">
        <v>58</v>
      </c>
      <c r="I14" s="66" t="s">
        <v>59</v>
      </c>
      <c r="J14" s="66" t="s">
        <v>60</v>
      </c>
    </row>
    <row r="15" spans="2:12" x14ac:dyDescent="0.25">
      <c r="G15" s="66" t="s">
        <v>61</v>
      </c>
      <c r="I15" s="66" t="s">
        <v>62</v>
      </c>
      <c r="J15" s="66" t="s">
        <v>63</v>
      </c>
    </row>
    <row r="16" spans="2:12" x14ac:dyDescent="0.25">
      <c r="G16" s="66" t="s">
        <v>64</v>
      </c>
    </row>
    <row r="18" spans="2:12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127" t="s">
        <v>83</v>
      </c>
      <c r="H18" s="128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123</v>
      </c>
      <c r="C20" s="4" t="s">
        <v>124</v>
      </c>
      <c r="D20" s="4" t="s">
        <v>102</v>
      </c>
      <c r="E20" s="4" t="str">
        <f>'SCH DIVERSIONS FROM AL (Jet-A)'!F20</f>
        <v>TN</v>
      </c>
      <c r="F20" s="4" t="s">
        <v>101</v>
      </c>
      <c r="G20" s="4" t="s">
        <v>121</v>
      </c>
      <c r="H20" s="4" t="s">
        <v>122</v>
      </c>
      <c r="I20" s="87">
        <v>41193</v>
      </c>
      <c r="J20" s="4" t="s">
        <v>112</v>
      </c>
      <c r="K20" s="63">
        <v>8311</v>
      </c>
      <c r="L20" s="2"/>
    </row>
    <row r="21" spans="2:12" x14ac:dyDescent="0.25">
      <c r="B21" s="4" t="s">
        <v>125</v>
      </c>
      <c r="C21" s="4" t="s">
        <v>126</v>
      </c>
      <c r="D21" s="4" t="s">
        <v>102</v>
      </c>
      <c r="E21" s="4" t="str">
        <f>'SCH DIVERSIONS FROM AL (Jet-A)'!F21</f>
        <v>TN</v>
      </c>
      <c r="F21" s="4" t="s">
        <v>101</v>
      </c>
      <c r="G21" s="4" t="s">
        <v>127</v>
      </c>
      <c r="H21" s="4" t="s">
        <v>128</v>
      </c>
      <c r="I21" s="88">
        <v>41194</v>
      </c>
      <c r="J21" s="4" t="s">
        <v>113</v>
      </c>
      <c r="K21" s="63">
        <v>8333</v>
      </c>
      <c r="L21" s="2"/>
    </row>
    <row r="22" spans="2:12" x14ac:dyDescent="0.25">
      <c r="B22" s="4" t="s">
        <v>123</v>
      </c>
      <c r="C22" s="4" t="s">
        <v>124</v>
      </c>
      <c r="D22" s="4" t="s">
        <v>102</v>
      </c>
      <c r="E22" s="4" t="str">
        <f>'SCH DIVERSIONS FROM AL (Jet-A)'!F22</f>
        <v>TN</v>
      </c>
      <c r="F22" s="4" t="s">
        <v>101</v>
      </c>
      <c r="G22" s="4" t="s">
        <v>129</v>
      </c>
      <c r="H22" s="4" t="s">
        <v>130</v>
      </c>
      <c r="I22" s="88">
        <v>41195</v>
      </c>
      <c r="J22" s="4" t="s">
        <v>114</v>
      </c>
      <c r="K22" s="63">
        <v>5378</v>
      </c>
      <c r="L22" s="2"/>
    </row>
    <row r="23" spans="2:12" x14ac:dyDescent="0.25">
      <c r="B23" s="4" t="s">
        <v>125</v>
      </c>
      <c r="C23" s="4" t="s">
        <v>126</v>
      </c>
      <c r="D23" s="4" t="s">
        <v>102</v>
      </c>
      <c r="E23" s="4" t="str">
        <f>'SCH DIVERSIONS FROM AL (Jet-A)'!F23</f>
        <v>MS</v>
      </c>
      <c r="F23" s="4" t="s">
        <v>101</v>
      </c>
      <c r="G23" s="4" t="s">
        <v>123</v>
      </c>
      <c r="H23" s="4" t="s">
        <v>124</v>
      </c>
      <c r="I23" s="88">
        <v>41196</v>
      </c>
      <c r="J23" s="4" t="s">
        <v>115</v>
      </c>
      <c r="K23" s="63">
        <v>1442</v>
      </c>
      <c r="L23" s="2"/>
    </row>
    <row r="24" spans="2:12" x14ac:dyDescent="0.25">
      <c r="B24" s="4" t="s">
        <v>123</v>
      </c>
      <c r="C24" s="4" t="s">
        <v>124</v>
      </c>
      <c r="D24" s="4" t="s">
        <v>102</v>
      </c>
      <c r="E24" s="4" t="str">
        <f>'SCH DIVERSIONS FROM AL (Jet-A)'!F24</f>
        <v>MS</v>
      </c>
      <c r="F24" s="4" t="s">
        <v>101</v>
      </c>
      <c r="G24" s="4" t="s">
        <v>121</v>
      </c>
      <c r="H24" s="4" t="s">
        <v>122</v>
      </c>
      <c r="I24" s="88">
        <v>41197</v>
      </c>
      <c r="J24" s="4" t="s">
        <v>116</v>
      </c>
      <c r="K24" s="63">
        <v>17604</v>
      </c>
      <c r="L24" s="2"/>
    </row>
    <row r="25" spans="2:12" x14ac:dyDescent="0.25">
      <c r="B25" s="2"/>
      <c r="C25" s="2"/>
      <c r="D25" s="4"/>
      <c r="E25" s="4"/>
      <c r="F25" s="4"/>
      <c r="G25" s="2"/>
      <c r="H25" s="2"/>
      <c r="I25" s="88"/>
      <c r="J25" s="4"/>
      <c r="K25" s="63"/>
      <c r="L25" s="2"/>
    </row>
    <row r="26" spans="2:12" x14ac:dyDescent="0.25">
      <c r="B26" s="2"/>
      <c r="C26" s="2"/>
      <c r="D26" s="4"/>
      <c r="E26" s="4"/>
      <c r="F26" s="4"/>
      <c r="G26" s="2"/>
      <c r="H26" s="2"/>
      <c r="I26" s="88"/>
      <c r="J26" s="4"/>
      <c r="K26" s="63"/>
      <c r="L26" s="2"/>
    </row>
    <row r="27" spans="2:12" x14ac:dyDescent="0.25">
      <c r="B27" s="2"/>
      <c r="C27" s="2"/>
      <c r="D27" s="4"/>
      <c r="E27" s="4"/>
      <c r="F27" s="4"/>
      <c r="G27" s="2"/>
      <c r="H27" s="2"/>
      <c r="I27" s="88"/>
      <c r="J27" s="4"/>
      <c r="K27" s="63"/>
      <c r="L27" s="2"/>
    </row>
    <row r="28" spans="2:12" x14ac:dyDescent="0.25">
      <c r="B28" s="2"/>
      <c r="C28" s="2"/>
      <c r="D28" s="4"/>
      <c r="E28" s="4"/>
      <c r="F28" s="4"/>
      <c r="G28" s="2"/>
      <c r="H28" s="2"/>
      <c r="I28" s="88"/>
      <c r="J28" s="4"/>
      <c r="K28" s="63"/>
      <c r="L28" s="2"/>
    </row>
    <row r="29" spans="2:12" x14ac:dyDescent="0.25">
      <c r="B29" s="2"/>
      <c r="C29" s="2"/>
      <c r="D29" s="4"/>
      <c r="E29" s="4"/>
      <c r="F29" s="4"/>
      <c r="G29" s="2"/>
      <c r="H29" s="2"/>
      <c r="I29" s="88"/>
      <c r="J29" s="4"/>
      <c r="K29" s="63"/>
      <c r="L29" s="2"/>
    </row>
    <row r="30" spans="2:12" x14ac:dyDescent="0.25">
      <c r="B30" s="2"/>
      <c r="C30" s="2"/>
      <c r="D30" s="4"/>
      <c r="E30" s="4"/>
      <c r="F30" s="4"/>
      <c r="G30" s="2"/>
      <c r="H30" s="2"/>
      <c r="I30" s="88"/>
      <c r="J30" s="4"/>
      <c r="K30" s="63"/>
      <c r="L30" s="2"/>
    </row>
    <row r="31" spans="2:12" x14ac:dyDescent="0.25">
      <c r="B31" s="2"/>
      <c r="C31" s="2"/>
      <c r="D31" s="4"/>
      <c r="E31" s="4"/>
      <c r="F31" s="4"/>
      <c r="G31" s="2"/>
      <c r="H31" s="2"/>
      <c r="I31" s="88"/>
      <c r="J31" s="4"/>
      <c r="K31" s="63"/>
      <c r="L31" s="2"/>
    </row>
    <row r="32" spans="2:12" x14ac:dyDescent="0.25">
      <c r="B32" s="2"/>
      <c r="C32" s="2"/>
      <c r="D32" s="4"/>
      <c r="E32" s="4"/>
      <c r="F32" s="4"/>
      <c r="G32" s="2"/>
      <c r="H32" s="2"/>
      <c r="I32" s="88"/>
      <c r="J32" s="4"/>
      <c r="K32" s="63"/>
      <c r="L32" s="2"/>
    </row>
    <row r="33" spans="2:12" x14ac:dyDescent="0.25">
      <c r="B33" s="2"/>
      <c r="C33" s="2"/>
      <c r="D33" s="4"/>
      <c r="E33" s="4"/>
      <c r="F33" s="4"/>
      <c r="G33" s="2"/>
      <c r="H33" s="2"/>
      <c r="I33" s="88"/>
      <c r="J33" s="4"/>
      <c r="K33" s="63"/>
      <c r="L33" s="2"/>
    </row>
    <row r="34" spans="2:12" x14ac:dyDescent="0.25">
      <c r="B34" s="2"/>
      <c r="C34" s="2"/>
      <c r="D34" s="4"/>
      <c r="E34" s="4"/>
      <c r="F34" s="4"/>
      <c r="G34" s="2"/>
      <c r="H34" s="2"/>
      <c r="I34" s="88"/>
      <c r="J34" s="4"/>
      <c r="K34" s="63"/>
      <c r="L34" s="2"/>
    </row>
    <row r="35" spans="2:12" x14ac:dyDescent="0.25">
      <c r="B35" s="2"/>
      <c r="C35" s="2"/>
      <c r="D35" s="4"/>
      <c r="E35" s="4"/>
      <c r="F35" s="4"/>
      <c r="G35" s="2"/>
      <c r="H35" s="2"/>
      <c r="I35" s="88"/>
      <c r="J35" s="4"/>
      <c r="K35" s="63"/>
      <c r="L35" s="2"/>
    </row>
    <row r="36" spans="2:12" x14ac:dyDescent="0.25">
      <c r="B36" s="2"/>
      <c r="C36" s="2"/>
      <c r="D36" s="4"/>
      <c r="E36" s="4"/>
      <c r="F36" s="4"/>
      <c r="G36" s="2"/>
      <c r="H36" s="2"/>
      <c r="I36" s="88"/>
      <c r="J36" s="4"/>
      <c r="K36" s="63"/>
      <c r="L36" s="2"/>
    </row>
    <row r="37" spans="2:12" x14ac:dyDescent="0.25">
      <c r="B37" s="2"/>
      <c r="C37" s="2"/>
      <c r="D37" s="4"/>
      <c r="E37" s="4"/>
      <c r="F37" s="4"/>
      <c r="G37" s="2"/>
      <c r="H37" s="2"/>
      <c r="I37" s="88"/>
      <c r="J37" s="4"/>
      <c r="K37" s="63"/>
      <c r="L37" s="2"/>
    </row>
    <row r="38" spans="2:12" x14ac:dyDescent="0.25">
      <c r="B38" s="2"/>
      <c r="C38" s="2"/>
      <c r="D38" s="4"/>
      <c r="E38" s="4"/>
      <c r="F38" s="4"/>
      <c r="G38" s="2"/>
      <c r="H38" s="2"/>
      <c r="I38" s="88"/>
      <c r="J38" s="4"/>
      <c r="K38" s="63"/>
      <c r="L38" s="2"/>
    </row>
    <row r="39" spans="2:12" x14ac:dyDescent="0.25">
      <c r="B39" s="2"/>
      <c r="C39" s="2"/>
      <c r="D39" s="4"/>
      <c r="E39" s="4"/>
      <c r="F39" s="4"/>
      <c r="G39" s="2"/>
      <c r="H39" s="2"/>
      <c r="I39" s="88"/>
      <c r="J39" s="4"/>
      <c r="K39" s="63"/>
      <c r="L39" s="2"/>
    </row>
    <row r="40" spans="2:12" x14ac:dyDescent="0.25">
      <c r="B40" s="2"/>
      <c r="C40" s="2"/>
      <c r="D40" s="4"/>
      <c r="E40" s="4"/>
      <c r="F40" s="4"/>
      <c r="G40" s="2"/>
      <c r="H40" s="2"/>
      <c r="I40" s="88"/>
      <c r="J40" s="4"/>
      <c r="K40" s="63"/>
      <c r="L40" s="2"/>
    </row>
    <row r="41" spans="2:12" x14ac:dyDescent="0.25">
      <c r="B41" s="2"/>
      <c r="C41" s="2"/>
      <c r="D41" s="4"/>
      <c r="E41" s="4"/>
      <c r="F41" s="4"/>
      <c r="G41" s="2"/>
      <c r="H41" s="2"/>
      <c r="I41" s="88"/>
      <c r="J41" s="4"/>
      <c r="K41" s="63"/>
      <c r="L41" s="2"/>
    </row>
    <row r="42" spans="2:12" ht="15.75" thickBot="1" x14ac:dyDescent="0.3">
      <c r="B42" s="2"/>
      <c r="C42" s="2"/>
      <c r="D42" s="4"/>
      <c r="E42" s="4"/>
      <c r="F42" s="4"/>
      <c r="G42" s="2"/>
      <c r="H42" s="2"/>
      <c r="I42" s="88"/>
      <c r="J42" s="4"/>
      <c r="K42" s="63"/>
      <c r="L42" s="2"/>
    </row>
    <row r="43" spans="2:12" ht="15.75" thickBot="1" x14ac:dyDescent="0.3">
      <c r="J43" s="49" t="s">
        <v>75</v>
      </c>
      <c r="K43" s="64">
        <f>SUM(K20:K42)</f>
        <v>41068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73" customWidth="1"/>
    <col min="2" max="2" width="17.28515625" style="66" customWidth="1"/>
    <col min="3" max="3" width="15.5703125" style="66" customWidth="1"/>
    <col min="4" max="4" width="12.85546875" style="66" customWidth="1"/>
    <col min="5" max="5" width="22.140625" style="66" customWidth="1"/>
    <col min="6" max="6" width="17.85546875" style="66" customWidth="1"/>
    <col min="7" max="8" width="18.7109375" style="66" customWidth="1"/>
    <col min="9" max="9" width="24.42578125" style="66" bestFit="1" customWidth="1"/>
    <col min="10" max="10" width="19.28515625" style="66" customWidth="1"/>
    <col min="11" max="11" width="14.85546875" style="66" customWidth="1"/>
    <col min="12" max="12" width="14" style="66" customWidth="1"/>
    <col min="13" max="16384" width="9.140625" style="66"/>
  </cols>
  <sheetData>
    <row r="1" spans="2:12" x14ac:dyDescent="0.25">
      <c r="B1" s="66" t="s">
        <v>88</v>
      </c>
    </row>
    <row r="7" spans="2:12" ht="23.25" x14ac:dyDescent="0.25">
      <c r="B7" s="113" t="s">
        <v>140</v>
      </c>
      <c r="C7" s="61"/>
      <c r="D7" s="60"/>
      <c r="E7" s="44" t="s">
        <v>141</v>
      </c>
      <c r="F7" s="58"/>
      <c r="G7" s="44" t="s">
        <v>142</v>
      </c>
      <c r="H7" s="58"/>
      <c r="I7" s="44" t="s">
        <v>143</v>
      </c>
      <c r="J7" s="59"/>
      <c r="K7" s="51" t="s">
        <v>109</v>
      </c>
      <c r="L7" s="44" t="s">
        <v>108</v>
      </c>
    </row>
    <row r="9" spans="2:12" x14ac:dyDescent="0.25">
      <c r="B9" s="66" t="s">
        <v>89</v>
      </c>
      <c r="G9" s="45" t="s">
        <v>45</v>
      </c>
      <c r="H9" s="45"/>
      <c r="I9" s="45" t="s">
        <v>82</v>
      </c>
    </row>
    <row r="10" spans="2:12" x14ac:dyDescent="0.25">
      <c r="B10" s="66" t="s">
        <v>90</v>
      </c>
      <c r="G10" s="66" t="s">
        <v>46</v>
      </c>
      <c r="I10" s="66" t="s">
        <v>47</v>
      </c>
      <c r="J10" s="66" t="s">
        <v>48</v>
      </c>
    </row>
    <row r="11" spans="2:12" x14ac:dyDescent="0.25">
      <c r="B11" s="66" t="s">
        <v>91</v>
      </c>
      <c r="G11" s="66" t="s">
        <v>49</v>
      </c>
      <c r="I11" s="66" t="s">
        <v>50</v>
      </c>
      <c r="J11" s="66" t="s">
        <v>51</v>
      </c>
    </row>
    <row r="12" spans="2:12" x14ac:dyDescent="0.25">
      <c r="G12" s="66" t="s">
        <v>52</v>
      </c>
      <c r="I12" s="66" t="s">
        <v>53</v>
      </c>
      <c r="J12" s="66" t="s">
        <v>54</v>
      </c>
    </row>
    <row r="13" spans="2:12" x14ac:dyDescent="0.25">
      <c r="G13" s="66" t="s">
        <v>55</v>
      </c>
      <c r="I13" s="66" t="s">
        <v>56</v>
      </c>
      <c r="J13" s="66" t="s">
        <v>57</v>
      </c>
    </row>
    <row r="14" spans="2:12" x14ac:dyDescent="0.25">
      <c r="G14" s="66" t="s">
        <v>58</v>
      </c>
      <c r="I14" s="66" t="s">
        <v>59</v>
      </c>
      <c r="J14" s="66" t="s">
        <v>60</v>
      </c>
    </row>
    <row r="15" spans="2:12" x14ac:dyDescent="0.25">
      <c r="G15" s="66" t="s">
        <v>61</v>
      </c>
      <c r="I15" s="66" t="s">
        <v>62</v>
      </c>
      <c r="J15" s="66" t="s">
        <v>63</v>
      </c>
    </row>
    <row r="16" spans="2:12" x14ac:dyDescent="0.25">
      <c r="G16" s="66" t="s">
        <v>64</v>
      </c>
    </row>
    <row r="18" spans="2:12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127" t="s">
        <v>83</v>
      </c>
      <c r="H18" s="128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123</v>
      </c>
      <c r="C20" s="4" t="s">
        <v>124</v>
      </c>
      <c r="D20" s="4" t="s">
        <v>100</v>
      </c>
      <c r="E20" s="4" t="s">
        <v>103</v>
      </c>
      <c r="F20" s="4" t="s">
        <v>101</v>
      </c>
      <c r="G20" s="4" t="s">
        <v>121</v>
      </c>
      <c r="H20" s="4" t="s">
        <v>122</v>
      </c>
      <c r="I20" s="87">
        <v>41193</v>
      </c>
      <c r="J20" s="76">
        <v>488919</v>
      </c>
      <c r="K20" s="68">
        <v>9540</v>
      </c>
      <c r="L20" s="2"/>
    </row>
    <row r="21" spans="2:12" x14ac:dyDescent="0.25">
      <c r="B21" s="4" t="s">
        <v>125</v>
      </c>
      <c r="C21" s="4" t="s">
        <v>126</v>
      </c>
      <c r="D21" s="4" t="s">
        <v>100</v>
      </c>
      <c r="E21" s="4" t="s">
        <v>103</v>
      </c>
      <c r="F21" s="4" t="s">
        <v>101</v>
      </c>
      <c r="G21" s="4" t="s">
        <v>127</v>
      </c>
      <c r="H21" s="4" t="s">
        <v>128</v>
      </c>
      <c r="I21" s="88">
        <v>41194</v>
      </c>
      <c r="J21" s="76">
        <v>488920</v>
      </c>
      <c r="K21" s="68">
        <v>2786</v>
      </c>
      <c r="L21" s="2"/>
    </row>
    <row r="22" spans="2:12" x14ac:dyDescent="0.25">
      <c r="B22" s="4" t="s">
        <v>123</v>
      </c>
      <c r="C22" s="4" t="s">
        <v>124</v>
      </c>
      <c r="D22" s="4" t="s">
        <v>100</v>
      </c>
      <c r="E22" s="4" t="s">
        <v>103</v>
      </c>
      <c r="F22" s="4" t="s">
        <v>101</v>
      </c>
      <c r="G22" s="4" t="s">
        <v>129</v>
      </c>
      <c r="H22" s="4" t="s">
        <v>130</v>
      </c>
      <c r="I22" s="88">
        <v>41195</v>
      </c>
      <c r="J22" s="76">
        <v>489357</v>
      </c>
      <c r="K22" s="68">
        <v>5540</v>
      </c>
      <c r="L22" s="2"/>
    </row>
    <row r="23" spans="2:12" x14ac:dyDescent="0.25">
      <c r="B23" s="4" t="s">
        <v>125</v>
      </c>
      <c r="C23" s="4" t="s">
        <v>126</v>
      </c>
      <c r="D23" s="4" t="s">
        <v>100</v>
      </c>
      <c r="E23" s="4" t="s">
        <v>105</v>
      </c>
      <c r="F23" s="4" t="s">
        <v>101</v>
      </c>
      <c r="G23" s="4" t="s">
        <v>123</v>
      </c>
      <c r="H23" s="4" t="s">
        <v>124</v>
      </c>
      <c r="I23" s="88">
        <v>41197</v>
      </c>
      <c r="J23" s="76">
        <v>491866</v>
      </c>
      <c r="K23" s="68">
        <v>18572</v>
      </c>
      <c r="L23" s="2"/>
    </row>
    <row r="24" spans="2:12" x14ac:dyDescent="0.25">
      <c r="B24" s="4" t="s">
        <v>123</v>
      </c>
      <c r="C24" s="4" t="s">
        <v>124</v>
      </c>
      <c r="D24" s="4" t="s">
        <v>100</v>
      </c>
      <c r="E24" s="4" t="s">
        <v>105</v>
      </c>
      <c r="F24" s="4" t="s">
        <v>101</v>
      </c>
      <c r="G24" s="4" t="s">
        <v>121</v>
      </c>
      <c r="H24" s="4" t="s">
        <v>122</v>
      </c>
      <c r="I24" s="88">
        <v>41198</v>
      </c>
      <c r="J24" s="76">
        <v>492132</v>
      </c>
      <c r="K24" s="68">
        <v>7826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88"/>
      <c r="J25" s="76"/>
      <c r="K25" s="68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88"/>
      <c r="J26" s="76"/>
      <c r="K26" s="68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88"/>
      <c r="J27" s="76"/>
      <c r="K27" s="68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88"/>
      <c r="J28" s="76"/>
      <c r="K28" s="68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88"/>
      <c r="J29" s="76"/>
      <c r="K29" s="68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88"/>
      <c r="J30" s="76"/>
      <c r="K30" s="68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88"/>
      <c r="J31" s="76"/>
      <c r="K31" s="68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88"/>
      <c r="J32" s="76"/>
      <c r="K32" s="68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88"/>
      <c r="J33" s="76"/>
      <c r="K33" s="68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88"/>
      <c r="J34" s="76"/>
      <c r="K34" s="68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88"/>
      <c r="J35" s="76"/>
      <c r="K35" s="68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88"/>
      <c r="J36" s="76"/>
      <c r="K36" s="68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88"/>
      <c r="J37" s="76"/>
      <c r="K37" s="68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88"/>
      <c r="J38" s="76"/>
      <c r="K38" s="68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88"/>
      <c r="J39" s="76"/>
      <c r="K39" s="68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88"/>
      <c r="J40" s="76"/>
      <c r="K40" s="68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88"/>
      <c r="J41" s="76"/>
      <c r="K41" s="68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88"/>
      <c r="J42" s="76"/>
      <c r="K42" s="68"/>
      <c r="L42" s="2"/>
    </row>
    <row r="43" spans="2:12" ht="15.75" thickBot="1" x14ac:dyDescent="0.3">
      <c r="J43" s="49" t="s">
        <v>75</v>
      </c>
      <c r="K43" s="69">
        <f>SUM(K20:K42)</f>
        <v>44264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73" customWidth="1"/>
    <col min="2" max="2" width="22" style="66" customWidth="1"/>
    <col min="3" max="3" width="15.5703125" style="66" customWidth="1"/>
    <col min="4" max="4" width="12.85546875" style="66" customWidth="1"/>
    <col min="5" max="5" width="22.140625" style="66" customWidth="1"/>
    <col min="6" max="6" width="17.85546875" style="66" customWidth="1"/>
    <col min="7" max="7" width="21.85546875" style="66" customWidth="1"/>
    <col min="8" max="8" width="18.7109375" style="66" customWidth="1"/>
    <col min="9" max="9" width="24.42578125" style="66" bestFit="1" customWidth="1"/>
    <col min="10" max="10" width="19.28515625" style="66" customWidth="1"/>
    <col min="11" max="11" width="14.85546875" style="66" customWidth="1"/>
    <col min="12" max="12" width="14" style="66" customWidth="1"/>
    <col min="13" max="16384" width="9.140625" style="66"/>
  </cols>
  <sheetData>
    <row r="1" spans="2:12" x14ac:dyDescent="0.25">
      <c r="B1" s="66" t="s">
        <v>88</v>
      </c>
    </row>
    <row r="7" spans="2:12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1" t="s">
        <v>110</v>
      </c>
      <c r="L7" s="44" t="s">
        <v>108</v>
      </c>
    </row>
    <row r="9" spans="2:12" x14ac:dyDescent="0.25">
      <c r="B9" s="66" t="s">
        <v>89</v>
      </c>
      <c r="G9" s="45" t="s">
        <v>45</v>
      </c>
      <c r="H9" s="45"/>
      <c r="I9" s="45" t="s">
        <v>82</v>
      </c>
    </row>
    <row r="10" spans="2:12" x14ac:dyDescent="0.25">
      <c r="B10" s="66" t="s">
        <v>90</v>
      </c>
      <c r="G10" s="66" t="s">
        <v>46</v>
      </c>
      <c r="I10" s="66" t="s">
        <v>47</v>
      </c>
      <c r="J10" s="66" t="s">
        <v>48</v>
      </c>
    </row>
    <row r="11" spans="2:12" x14ac:dyDescent="0.25">
      <c r="B11" s="66" t="s">
        <v>91</v>
      </c>
      <c r="G11" s="66" t="s">
        <v>49</v>
      </c>
      <c r="I11" s="66" t="s">
        <v>50</v>
      </c>
      <c r="J11" s="66" t="s">
        <v>51</v>
      </c>
    </row>
    <row r="12" spans="2:12" x14ac:dyDescent="0.25">
      <c r="G12" s="66" t="s">
        <v>52</v>
      </c>
      <c r="I12" s="66" t="s">
        <v>53</v>
      </c>
      <c r="J12" s="66" t="s">
        <v>54</v>
      </c>
    </row>
    <row r="13" spans="2:12" x14ac:dyDescent="0.25">
      <c r="G13" s="66" t="s">
        <v>55</v>
      </c>
      <c r="I13" s="66" t="s">
        <v>56</v>
      </c>
      <c r="J13" s="66" t="s">
        <v>57</v>
      </c>
    </row>
    <row r="14" spans="2:12" x14ac:dyDescent="0.25">
      <c r="G14" s="66" t="s">
        <v>58</v>
      </c>
      <c r="I14" s="66" t="s">
        <v>59</v>
      </c>
      <c r="J14" s="66" t="s">
        <v>60</v>
      </c>
    </row>
    <row r="15" spans="2:12" x14ac:dyDescent="0.25">
      <c r="G15" s="66" t="s">
        <v>61</v>
      </c>
      <c r="I15" s="66" t="s">
        <v>62</v>
      </c>
      <c r="J15" s="66" t="s">
        <v>63</v>
      </c>
    </row>
    <row r="16" spans="2:12" x14ac:dyDescent="0.25">
      <c r="G16" s="66" t="s">
        <v>64</v>
      </c>
    </row>
    <row r="18" spans="2:12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127" t="s">
        <v>83</v>
      </c>
      <c r="H18" s="128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123</v>
      </c>
      <c r="C20" s="4" t="s">
        <v>124</v>
      </c>
      <c r="D20" s="4" t="s">
        <v>100</v>
      </c>
      <c r="E20" s="4" t="s">
        <v>104</v>
      </c>
      <c r="F20" s="4" t="s">
        <v>101</v>
      </c>
      <c r="G20" s="4" t="s">
        <v>121</v>
      </c>
      <c r="H20" s="4" t="s">
        <v>122</v>
      </c>
      <c r="I20" s="87">
        <v>41193</v>
      </c>
      <c r="J20" s="76">
        <v>84072</v>
      </c>
      <c r="K20" s="63">
        <v>4956</v>
      </c>
      <c r="L20" s="2"/>
    </row>
    <row r="21" spans="2:12" x14ac:dyDescent="0.25">
      <c r="B21" s="4" t="s">
        <v>125</v>
      </c>
      <c r="C21" s="4" t="s">
        <v>126</v>
      </c>
      <c r="D21" s="4" t="s">
        <v>100</v>
      </c>
      <c r="E21" s="4" t="s">
        <v>104</v>
      </c>
      <c r="F21" s="4" t="s">
        <v>101</v>
      </c>
      <c r="G21" s="4" t="s">
        <v>127</v>
      </c>
      <c r="H21" s="4" t="s">
        <v>128</v>
      </c>
      <c r="I21" s="88">
        <v>41194</v>
      </c>
      <c r="J21" s="76">
        <v>84090</v>
      </c>
      <c r="K21" s="63">
        <v>5004</v>
      </c>
      <c r="L21" s="2"/>
    </row>
    <row r="22" spans="2:12" x14ac:dyDescent="0.25">
      <c r="B22" s="4" t="s">
        <v>123</v>
      </c>
      <c r="C22" s="4" t="s">
        <v>124</v>
      </c>
      <c r="D22" s="4" t="s">
        <v>102</v>
      </c>
      <c r="E22" s="4" t="s">
        <v>105</v>
      </c>
      <c r="F22" s="4" t="s">
        <v>101</v>
      </c>
      <c r="G22" s="4" t="s">
        <v>129</v>
      </c>
      <c r="H22" s="4" t="s">
        <v>130</v>
      </c>
      <c r="I22" s="88">
        <v>41208</v>
      </c>
      <c r="J22" s="76">
        <v>84556</v>
      </c>
      <c r="K22" s="63">
        <v>6576</v>
      </c>
      <c r="L22" s="2"/>
    </row>
    <row r="23" spans="2:12" x14ac:dyDescent="0.25">
      <c r="B23" s="4" t="s">
        <v>125</v>
      </c>
      <c r="C23" s="4" t="s">
        <v>126</v>
      </c>
      <c r="D23" s="4" t="s">
        <v>102</v>
      </c>
      <c r="E23" s="4" t="s">
        <v>105</v>
      </c>
      <c r="F23" s="4" t="s">
        <v>101</v>
      </c>
      <c r="G23" s="4" t="s">
        <v>123</v>
      </c>
      <c r="H23" s="4" t="s">
        <v>124</v>
      </c>
      <c r="I23" s="88">
        <v>41209</v>
      </c>
      <c r="J23" s="76">
        <v>84560</v>
      </c>
      <c r="K23" s="63">
        <v>4917</v>
      </c>
      <c r="L23" s="2"/>
    </row>
    <row r="24" spans="2:12" x14ac:dyDescent="0.25">
      <c r="B24" s="4" t="s">
        <v>123</v>
      </c>
      <c r="C24" s="4" t="s">
        <v>124</v>
      </c>
      <c r="D24" s="4" t="s">
        <v>107</v>
      </c>
      <c r="E24" s="4" t="s">
        <v>106</v>
      </c>
      <c r="F24" s="4" t="s">
        <v>101</v>
      </c>
      <c r="G24" s="4" t="s">
        <v>121</v>
      </c>
      <c r="H24" s="4" t="s">
        <v>122</v>
      </c>
      <c r="I24" s="88">
        <v>41210</v>
      </c>
      <c r="J24" s="76">
        <v>84566</v>
      </c>
      <c r="K24" s="63">
        <v>8687</v>
      </c>
      <c r="L24" s="2"/>
    </row>
    <row r="25" spans="2:12" x14ac:dyDescent="0.25">
      <c r="B25" s="4"/>
      <c r="C25" s="4"/>
      <c r="D25" s="4"/>
      <c r="E25" s="4"/>
      <c r="F25" s="2"/>
      <c r="G25" s="4"/>
      <c r="H25" s="4"/>
      <c r="I25" s="88"/>
      <c r="J25" s="76"/>
      <c r="K25" s="63"/>
      <c r="L25" s="2"/>
    </row>
    <row r="26" spans="2:12" x14ac:dyDescent="0.25">
      <c r="B26" s="4"/>
      <c r="C26" s="4"/>
      <c r="D26" s="4"/>
      <c r="E26" s="4"/>
      <c r="F26" s="2"/>
      <c r="G26" s="4"/>
      <c r="H26" s="4"/>
      <c r="I26" s="88"/>
      <c r="J26" s="76"/>
      <c r="K26" s="63"/>
      <c r="L26" s="2"/>
    </row>
    <row r="27" spans="2:12" x14ac:dyDescent="0.25">
      <c r="B27" s="4"/>
      <c r="C27" s="4"/>
      <c r="D27" s="4"/>
      <c r="E27" s="4"/>
      <c r="F27" s="2"/>
      <c r="G27" s="4"/>
      <c r="H27" s="4"/>
      <c r="I27" s="88"/>
      <c r="J27" s="76"/>
      <c r="K27" s="63"/>
      <c r="L27" s="2"/>
    </row>
    <row r="28" spans="2:12" x14ac:dyDescent="0.25">
      <c r="B28" s="4"/>
      <c r="C28" s="4"/>
      <c r="D28" s="4"/>
      <c r="E28" s="4"/>
      <c r="F28" s="2"/>
      <c r="G28" s="4"/>
      <c r="H28" s="4"/>
      <c r="I28" s="88"/>
      <c r="J28" s="76"/>
      <c r="K28" s="63"/>
      <c r="L28" s="2"/>
    </row>
    <row r="29" spans="2:12" x14ac:dyDescent="0.25">
      <c r="B29" s="4"/>
      <c r="C29" s="4"/>
      <c r="D29" s="4"/>
      <c r="E29" s="4"/>
      <c r="F29" s="2"/>
      <c r="G29" s="4"/>
      <c r="H29" s="4"/>
      <c r="I29" s="88"/>
      <c r="J29" s="76"/>
      <c r="K29" s="63"/>
      <c r="L29" s="2"/>
    </row>
    <row r="30" spans="2:12" x14ac:dyDescent="0.25">
      <c r="B30" s="4"/>
      <c r="C30" s="4"/>
      <c r="D30" s="4"/>
      <c r="E30" s="4"/>
      <c r="F30" s="2"/>
      <c r="G30" s="4"/>
      <c r="H30" s="4"/>
      <c r="I30" s="88"/>
      <c r="J30" s="76"/>
      <c r="K30" s="63"/>
      <c r="L30" s="2"/>
    </row>
    <row r="31" spans="2:12" x14ac:dyDescent="0.25">
      <c r="B31" s="4"/>
      <c r="C31" s="4"/>
      <c r="D31" s="4"/>
      <c r="E31" s="4"/>
      <c r="F31" s="2"/>
      <c r="G31" s="4"/>
      <c r="H31" s="4"/>
      <c r="I31" s="88"/>
      <c r="J31" s="76"/>
      <c r="K31" s="63"/>
      <c r="L31" s="2"/>
    </row>
    <row r="32" spans="2:12" x14ac:dyDescent="0.25">
      <c r="B32" s="4"/>
      <c r="C32" s="4"/>
      <c r="D32" s="4"/>
      <c r="E32" s="4"/>
      <c r="F32" s="2"/>
      <c r="G32" s="4"/>
      <c r="H32" s="4"/>
      <c r="I32" s="88"/>
      <c r="J32" s="76"/>
      <c r="K32" s="63"/>
      <c r="L32" s="2"/>
    </row>
    <row r="33" spans="2:12" x14ac:dyDescent="0.25">
      <c r="B33" s="4"/>
      <c r="C33" s="4"/>
      <c r="D33" s="4"/>
      <c r="E33" s="4"/>
      <c r="F33" s="2"/>
      <c r="G33" s="4"/>
      <c r="H33" s="4"/>
      <c r="I33" s="88"/>
      <c r="J33" s="76"/>
      <c r="K33" s="63"/>
      <c r="L33" s="2"/>
    </row>
    <row r="34" spans="2:12" x14ac:dyDescent="0.25">
      <c r="B34" s="4"/>
      <c r="C34" s="4"/>
      <c r="D34" s="4"/>
      <c r="E34" s="4"/>
      <c r="F34" s="2"/>
      <c r="G34" s="4"/>
      <c r="H34" s="4"/>
      <c r="I34" s="88"/>
      <c r="J34" s="76"/>
      <c r="K34" s="63"/>
      <c r="L34" s="2"/>
    </row>
    <row r="35" spans="2:12" x14ac:dyDescent="0.25">
      <c r="B35" s="4"/>
      <c r="C35" s="4"/>
      <c r="D35" s="4"/>
      <c r="E35" s="4"/>
      <c r="F35" s="2"/>
      <c r="G35" s="4"/>
      <c r="H35" s="4"/>
      <c r="I35" s="88"/>
      <c r="J35" s="76"/>
      <c r="K35" s="63"/>
      <c r="L35" s="2"/>
    </row>
    <row r="36" spans="2:12" x14ac:dyDescent="0.25">
      <c r="B36" s="4"/>
      <c r="C36" s="4"/>
      <c r="D36" s="4"/>
      <c r="E36" s="4"/>
      <c r="F36" s="2"/>
      <c r="G36" s="4"/>
      <c r="H36" s="4"/>
      <c r="I36" s="88"/>
      <c r="J36" s="76"/>
      <c r="K36" s="63"/>
      <c r="L36" s="2"/>
    </row>
    <row r="37" spans="2:12" x14ac:dyDescent="0.25">
      <c r="B37" s="4"/>
      <c r="C37" s="4"/>
      <c r="D37" s="4"/>
      <c r="E37" s="4"/>
      <c r="F37" s="2"/>
      <c r="G37" s="4"/>
      <c r="H37" s="4"/>
      <c r="I37" s="88"/>
      <c r="J37" s="76"/>
      <c r="K37" s="63"/>
      <c r="L37" s="2"/>
    </row>
    <row r="38" spans="2:12" x14ac:dyDescent="0.25">
      <c r="B38" s="4"/>
      <c r="C38" s="4"/>
      <c r="D38" s="4"/>
      <c r="E38" s="4"/>
      <c r="F38" s="2"/>
      <c r="G38" s="4"/>
      <c r="H38" s="4"/>
      <c r="I38" s="88"/>
      <c r="J38" s="76"/>
      <c r="K38" s="63"/>
      <c r="L38" s="2"/>
    </row>
    <row r="39" spans="2:12" x14ac:dyDescent="0.25">
      <c r="B39" s="4"/>
      <c r="C39" s="4"/>
      <c r="D39" s="4"/>
      <c r="E39" s="4"/>
      <c r="F39" s="2"/>
      <c r="G39" s="4"/>
      <c r="H39" s="4"/>
      <c r="I39" s="88"/>
      <c r="J39" s="76"/>
      <c r="K39" s="63"/>
      <c r="L39" s="2"/>
    </row>
    <row r="40" spans="2:12" x14ac:dyDescent="0.25">
      <c r="B40" s="4"/>
      <c r="C40" s="4"/>
      <c r="D40" s="4"/>
      <c r="E40" s="4"/>
      <c r="F40" s="2"/>
      <c r="G40" s="4"/>
      <c r="H40" s="4"/>
      <c r="I40" s="88"/>
      <c r="J40" s="76"/>
      <c r="K40" s="63"/>
      <c r="L40" s="2"/>
    </row>
    <row r="41" spans="2:12" x14ac:dyDescent="0.25">
      <c r="B41" s="4"/>
      <c r="C41" s="4"/>
      <c r="D41" s="4"/>
      <c r="E41" s="4"/>
      <c r="F41" s="2"/>
      <c r="G41" s="4"/>
      <c r="H41" s="4"/>
      <c r="I41" s="88"/>
      <c r="J41" s="76"/>
      <c r="K41" s="63"/>
      <c r="L41" s="2"/>
    </row>
    <row r="42" spans="2:12" ht="15.75" thickBot="1" x14ac:dyDescent="0.3">
      <c r="B42" s="4"/>
      <c r="C42" s="4"/>
      <c r="D42" s="4"/>
      <c r="E42" s="4"/>
      <c r="F42" s="2"/>
      <c r="G42" s="4"/>
      <c r="H42" s="4"/>
      <c r="I42" s="88"/>
      <c r="J42" s="76"/>
      <c r="K42" s="63"/>
      <c r="L42" s="2"/>
    </row>
    <row r="43" spans="2:12" ht="15.75" thickBot="1" x14ac:dyDescent="0.3">
      <c r="I43" s="71"/>
      <c r="J43" s="49" t="s">
        <v>75</v>
      </c>
      <c r="K43" s="64">
        <f>SUM(K20:K42)</f>
        <v>30140</v>
      </c>
      <c r="L43" s="50"/>
    </row>
    <row r="44" spans="2:12" x14ac:dyDescent="0.25">
      <c r="I44" s="71"/>
    </row>
    <row r="45" spans="2:12" x14ac:dyDescent="0.25">
      <c r="I45" s="71"/>
    </row>
    <row r="46" spans="2:12" x14ac:dyDescent="0.25">
      <c r="I46" s="71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73" customWidth="1"/>
    <col min="2" max="2" width="19.5703125" customWidth="1"/>
    <col min="3" max="3" width="15.5703125" customWidth="1"/>
    <col min="4" max="4" width="12.85546875" customWidth="1"/>
    <col min="5" max="5" width="22.140625" customWidth="1"/>
    <col min="6" max="6" width="17.85546875" customWidth="1"/>
    <col min="7" max="7" width="23" customWidth="1"/>
    <col min="8" max="8" width="18.7109375" customWidth="1"/>
    <col min="9" max="9" width="24.42578125" bestFit="1" customWidth="1"/>
    <col min="10" max="10" width="19.28515625" customWidth="1"/>
    <col min="11" max="11" width="14.85546875" customWidth="1"/>
    <col min="12" max="12" width="14" customWidth="1"/>
  </cols>
  <sheetData>
    <row r="1" spans="2:12" x14ac:dyDescent="0.25">
      <c r="B1" t="s">
        <v>88</v>
      </c>
    </row>
    <row r="7" spans="2:12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1" t="s">
        <v>111</v>
      </c>
      <c r="L7" s="44" t="s">
        <v>108</v>
      </c>
    </row>
    <row r="9" spans="2:12" x14ac:dyDescent="0.25">
      <c r="B9" t="s">
        <v>89</v>
      </c>
      <c r="G9" s="45" t="s">
        <v>45</v>
      </c>
      <c r="H9" s="45"/>
      <c r="I9" s="45" t="s">
        <v>82</v>
      </c>
    </row>
    <row r="10" spans="2:12" x14ac:dyDescent="0.25">
      <c r="B10" t="s">
        <v>90</v>
      </c>
      <c r="G10" t="s">
        <v>46</v>
      </c>
      <c r="I10" t="s">
        <v>47</v>
      </c>
      <c r="J10" t="s">
        <v>48</v>
      </c>
    </row>
    <row r="11" spans="2:12" x14ac:dyDescent="0.25">
      <c r="B11" t="s">
        <v>91</v>
      </c>
      <c r="G11" t="s">
        <v>49</v>
      </c>
      <c r="I11" t="s">
        <v>50</v>
      </c>
      <c r="J11" t="s">
        <v>51</v>
      </c>
    </row>
    <row r="12" spans="2:12" x14ac:dyDescent="0.25">
      <c r="G12" t="s">
        <v>52</v>
      </c>
      <c r="I12" t="s">
        <v>53</v>
      </c>
      <c r="J12" t="s">
        <v>54</v>
      </c>
    </row>
    <row r="13" spans="2:12" x14ac:dyDescent="0.25">
      <c r="G13" t="s">
        <v>55</v>
      </c>
      <c r="I13" t="s">
        <v>56</v>
      </c>
      <c r="J13" t="s">
        <v>57</v>
      </c>
    </row>
    <row r="14" spans="2:12" x14ac:dyDescent="0.25">
      <c r="G14" t="s">
        <v>58</v>
      </c>
      <c r="I14" t="s">
        <v>59</v>
      </c>
      <c r="J14" t="s">
        <v>60</v>
      </c>
    </row>
    <row r="15" spans="2:12" x14ac:dyDescent="0.25">
      <c r="G15" t="s">
        <v>61</v>
      </c>
      <c r="I15" t="s">
        <v>62</v>
      </c>
      <c r="J15" t="s">
        <v>63</v>
      </c>
    </row>
    <row r="16" spans="2:12" x14ac:dyDescent="0.25">
      <c r="G16" t="s">
        <v>64</v>
      </c>
    </row>
    <row r="18" spans="2:12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127" t="s">
        <v>83</v>
      </c>
      <c r="H18" s="128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43" t="s">
        <v>74</v>
      </c>
      <c r="K19" s="5"/>
      <c r="L19" s="5"/>
    </row>
    <row r="20" spans="2:12" x14ac:dyDescent="0.25">
      <c r="B20" s="4" t="s">
        <v>123</v>
      </c>
      <c r="C20" s="4" t="s">
        <v>124</v>
      </c>
      <c r="D20" s="9" t="s">
        <v>100</v>
      </c>
      <c r="E20" s="4" t="s">
        <v>105</v>
      </c>
      <c r="F20" s="4" t="s">
        <v>101</v>
      </c>
      <c r="G20" s="4" t="s">
        <v>121</v>
      </c>
      <c r="H20" s="4" t="s">
        <v>122</v>
      </c>
      <c r="I20" s="88">
        <v>41193</v>
      </c>
      <c r="J20" s="76">
        <v>24045</v>
      </c>
      <c r="K20" s="63">
        <v>4654</v>
      </c>
      <c r="L20" s="2"/>
    </row>
    <row r="21" spans="2:12" x14ac:dyDescent="0.25">
      <c r="B21" s="4" t="s">
        <v>125</v>
      </c>
      <c r="C21" s="4" t="s">
        <v>126</v>
      </c>
      <c r="D21" s="4" t="s">
        <v>100</v>
      </c>
      <c r="E21" s="4" t="s">
        <v>105</v>
      </c>
      <c r="F21" s="4" t="s">
        <v>101</v>
      </c>
      <c r="G21" s="4" t="s">
        <v>127</v>
      </c>
      <c r="H21" s="4" t="s">
        <v>128</v>
      </c>
      <c r="I21" s="88">
        <v>41194</v>
      </c>
      <c r="J21" s="76">
        <v>24113</v>
      </c>
      <c r="K21" s="63">
        <v>2476</v>
      </c>
      <c r="L21" s="2"/>
    </row>
    <row r="22" spans="2:12" x14ac:dyDescent="0.25">
      <c r="B22" s="4" t="s">
        <v>123</v>
      </c>
      <c r="C22" s="4" t="s">
        <v>124</v>
      </c>
      <c r="D22" s="4" t="s">
        <v>100</v>
      </c>
      <c r="E22" s="4" t="s">
        <v>105</v>
      </c>
      <c r="F22" s="4" t="s">
        <v>101</v>
      </c>
      <c r="G22" s="4" t="s">
        <v>129</v>
      </c>
      <c r="H22" s="4" t="s">
        <v>130</v>
      </c>
      <c r="I22" s="88">
        <v>41195</v>
      </c>
      <c r="J22" s="76">
        <v>24278</v>
      </c>
      <c r="K22" s="63">
        <v>4842</v>
      </c>
      <c r="L22" s="2"/>
    </row>
    <row r="23" spans="2:12" x14ac:dyDescent="0.25">
      <c r="B23" s="4" t="s">
        <v>125</v>
      </c>
      <c r="C23" s="4" t="s">
        <v>126</v>
      </c>
      <c r="D23" s="4" t="s">
        <v>107</v>
      </c>
      <c r="E23" s="4" t="s">
        <v>106</v>
      </c>
      <c r="F23" s="4" t="s">
        <v>101</v>
      </c>
      <c r="G23" s="4" t="s">
        <v>123</v>
      </c>
      <c r="H23" s="4" t="s">
        <v>124</v>
      </c>
      <c r="I23" s="88">
        <v>41197</v>
      </c>
      <c r="J23" s="76">
        <v>23953</v>
      </c>
      <c r="K23" s="63">
        <v>8349</v>
      </c>
      <c r="L23" s="2"/>
    </row>
    <row r="24" spans="2:12" x14ac:dyDescent="0.25">
      <c r="B24" s="4" t="s">
        <v>123</v>
      </c>
      <c r="C24" s="4" t="s">
        <v>124</v>
      </c>
      <c r="D24" s="4" t="s">
        <v>107</v>
      </c>
      <c r="E24" s="4" t="s">
        <v>106</v>
      </c>
      <c r="F24" s="4" t="s">
        <v>101</v>
      </c>
      <c r="G24" s="4" t="s">
        <v>121</v>
      </c>
      <c r="H24" s="4" t="s">
        <v>122</v>
      </c>
      <c r="I24" s="88">
        <v>41198</v>
      </c>
      <c r="J24" s="76">
        <v>24021</v>
      </c>
      <c r="K24" s="63">
        <v>1508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88"/>
      <c r="J25" s="76"/>
      <c r="K25" s="63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88"/>
      <c r="J26" s="76"/>
      <c r="K26" s="63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88"/>
      <c r="J27" s="76"/>
      <c r="K27" s="63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88"/>
      <c r="J28" s="76"/>
      <c r="K28" s="63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88"/>
      <c r="J29" s="76"/>
      <c r="K29" s="63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88"/>
      <c r="J30" s="76"/>
      <c r="K30" s="63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88"/>
      <c r="J31" s="76"/>
      <c r="K31" s="63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88"/>
      <c r="J32" s="76"/>
      <c r="K32" s="63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88"/>
      <c r="J33" s="76"/>
      <c r="K33" s="63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88"/>
      <c r="J34" s="76"/>
      <c r="K34" s="63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88"/>
      <c r="J35" s="76"/>
      <c r="K35" s="63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88"/>
      <c r="J36" s="76"/>
      <c r="K36" s="63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88"/>
      <c r="J37" s="76"/>
      <c r="K37" s="63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88"/>
      <c r="J38" s="76"/>
      <c r="K38" s="63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88"/>
      <c r="J39" s="76"/>
      <c r="K39" s="63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88"/>
      <c r="J40" s="76"/>
      <c r="K40" s="63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88"/>
      <c r="J41" s="76"/>
      <c r="K41" s="63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88"/>
      <c r="J42" s="76"/>
      <c r="K42" s="63"/>
      <c r="L42" s="2"/>
    </row>
    <row r="43" spans="2:12" ht="15.75" thickBot="1" x14ac:dyDescent="0.3">
      <c r="I43" s="71"/>
      <c r="J43" s="49" t="s">
        <v>75</v>
      </c>
      <c r="K43" s="62">
        <f>SUM(K20:K42)</f>
        <v>21829</v>
      </c>
      <c r="L43" s="50"/>
    </row>
    <row r="44" spans="2:12" x14ac:dyDescent="0.25">
      <c r="I44" s="71"/>
      <c r="J44" s="1"/>
    </row>
    <row r="45" spans="2:12" x14ac:dyDescent="0.25">
      <c r="I45" s="71"/>
    </row>
    <row r="46" spans="2:12" x14ac:dyDescent="0.25">
      <c r="I46" s="71"/>
    </row>
    <row r="47" spans="2:12" x14ac:dyDescent="0.25">
      <c r="I47" s="71"/>
    </row>
    <row r="48" spans="2:12" x14ac:dyDescent="0.25">
      <c r="I48" s="71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95" customWidth="1"/>
    <col min="2" max="2" width="22.7109375" style="95" customWidth="1"/>
    <col min="3" max="4" width="15.5703125" style="95" customWidth="1"/>
    <col min="5" max="5" width="22.140625" style="95" customWidth="1"/>
    <col min="6" max="6" width="17.85546875" style="95" customWidth="1"/>
    <col min="7" max="8" width="18.7109375" style="95" customWidth="1"/>
    <col min="9" max="9" width="24.42578125" style="95" bestFit="1" customWidth="1"/>
    <col min="10" max="10" width="19.28515625" style="95" customWidth="1"/>
    <col min="11" max="11" width="14.85546875" style="95" customWidth="1"/>
    <col min="12" max="12" width="14" style="95" customWidth="1"/>
    <col min="13" max="16384" width="9.140625" style="95"/>
  </cols>
  <sheetData>
    <row r="1" spans="2:12" x14ac:dyDescent="0.25">
      <c r="B1" s="95" t="s">
        <v>76</v>
      </c>
    </row>
    <row r="3" spans="2:12" x14ac:dyDescent="0.25">
      <c r="B3" s="95" t="s">
        <v>92</v>
      </c>
    </row>
    <row r="7" spans="2:12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1" t="s">
        <v>120</v>
      </c>
      <c r="L7" s="112"/>
    </row>
    <row r="9" spans="2:12" x14ac:dyDescent="0.25">
      <c r="G9" s="45" t="s">
        <v>45</v>
      </c>
      <c r="H9" s="45"/>
      <c r="I9" s="45" t="s">
        <v>82</v>
      </c>
    </row>
    <row r="10" spans="2:12" x14ac:dyDescent="0.25">
      <c r="B10" s="95" t="s">
        <v>77</v>
      </c>
      <c r="G10" s="95" t="s">
        <v>46</v>
      </c>
      <c r="I10" s="95" t="s">
        <v>47</v>
      </c>
      <c r="J10" s="95" t="s">
        <v>48</v>
      </c>
    </row>
    <row r="11" spans="2:12" x14ac:dyDescent="0.25">
      <c r="G11" s="95" t="s">
        <v>49</v>
      </c>
      <c r="I11" s="95" t="s">
        <v>50</v>
      </c>
      <c r="J11" s="95" t="s">
        <v>51</v>
      </c>
    </row>
    <row r="12" spans="2:12" x14ac:dyDescent="0.25">
      <c r="G12" s="95" t="s">
        <v>52</v>
      </c>
      <c r="I12" s="95" t="s">
        <v>53</v>
      </c>
      <c r="J12" s="95" t="s">
        <v>54</v>
      </c>
    </row>
    <row r="13" spans="2:12" x14ac:dyDescent="0.25">
      <c r="G13" s="95" t="s">
        <v>55</v>
      </c>
      <c r="I13" s="95" t="s">
        <v>56</v>
      </c>
      <c r="J13" s="95" t="s">
        <v>57</v>
      </c>
    </row>
    <row r="14" spans="2:12" x14ac:dyDescent="0.25">
      <c r="G14" s="95" t="s">
        <v>58</v>
      </c>
      <c r="I14" s="95" t="s">
        <v>59</v>
      </c>
      <c r="J14" s="95" t="s">
        <v>60</v>
      </c>
    </row>
    <row r="15" spans="2:12" x14ac:dyDescent="0.25">
      <c r="G15" s="95" t="s">
        <v>61</v>
      </c>
      <c r="I15" s="95" t="s">
        <v>62</v>
      </c>
      <c r="J15" s="95" t="s">
        <v>63</v>
      </c>
    </row>
    <row r="16" spans="2:12" x14ac:dyDescent="0.25">
      <c r="G16" s="95" t="s">
        <v>64</v>
      </c>
    </row>
    <row r="18" spans="2:12" ht="45" customHeight="1" x14ac:dyDescent="0.25">
      <c r="B18" s="129" t="s">
        <v>65</v>
      </c>
      <c r="C18" s="130"/>
      <c r="D18" s="96" t="s">
        <v>66</v>
      </c>
      <c r="E18" s="129" t="s">
        <v>67</v>
      </c>
      <c r="F18" s="130"/>
      <c r="G18" s="131" t="s">
        <v>68</v>
      </c>
      <c r="H18" s="130"/>
      <c r="I18" s="97" t="s">
        <v>69</v>
      </c>
      <c r="J18" s="96" t="s">
        <v>70</v>
      </c>
      <c r="K18" s="96" t="s">
        <v>78</v>
      </c>
      <c r="L18" s="96" t="s">
        <v>79</v>
      </c>
    </row>
    <row r="19" spans="2:12" x14ac:dyDescent="0.25">
      <c r="B19" s="98" t="s">
        <v>71</v>
      </c>
      <c r="C19" s="99" t="s">
        <v>32</v>
      </c>
      <c r="D19" s="100"/>
      <c r="E19" s="98" t="s">
        <v>72</v>
      </c>
      <c r="F19" s="98" t="s">
        <v>73</v>
      </c>
      <c r="G19" s="98" t="s">
        <v>71</v>
      </c>
      <c r="H19" s="99" t="s">
        <v>32</v>
      </c>
      <c r="I19" s="101"/>
      <c r="J19" s="102" t="s">
        <v>74</v>
      </c>
      <c r="K19" s="100"/>
      <c r="L19" s="100"/>
    </row>
    <row r="20" spans="2:12" x14ac:dyDescent="0.25">
      <c r="B20" s="98" t="s">
        <v>123</v>
      </c>
      <c r="C20" s="98" t="s">
        <v>124</v>
      </c>
      <c r="D20" s="98" t="s">
        <v>100</v>
      </c>
      <c r="E20" s="98" t="s">
        <v>101</v>
      </c>
      <c r="F20" s="98" t="s">
        <v>106</v>
      </c>
      <c r="G20" s="98" t="s">
        <v>121</v>
      </c>
      <c r="H20" s="98" t="s">
        <v>122</v>
      </c>
      <c r="I20" s="103">
        <v>41193</v>
      </c>
      <c r="J20" s="104">
        <v>768745</v>
      </c>
      <c r="K20" s="105">
        <v>6622</v>
      </c>
      <c r="L20" s="101"/>
    </row>
    <row r="21" spans="2:12" x14ac:dyDescent="0.25">
      <c r="B21" s="98" t="s">
        <v>125</v>
      </c>
      <c r="C21" s="98" t="s">
        <v>126</v>
      </c>
      <c r="D21" s="98" t="s">
        <v>100</v>
      </c>
      <c r="E21" s="98" t="s">
        <v>101</v>
      </c>
      <c r="F21" s="98" t="s">
        <v>106</v>
      </c>
      <c r="G21" s="98" t="s">
        <v>127</v>
      </c>
      <c r="H21" s="98" t="s">
        <v>128</v>
      </c>
      <c r="I21" s="106">
        <v>41194</v>
      </c>
      <c r="J21" s="104">
        <v>772879</v>
      </c>
      <c r="K21" s="105">
        <v>7386</v>
      </c>
      <c r="L21" s="101"/>
    </row>
    <row r="22" spans="2:12" x14ac:dyDescent="0.25">
      <c r="B22" s="98" t="s">
        <v>123</v>
      </c>
      <c r="C22" s="98" t="s">
        <v>124</v>
      </c>
      <c r="D22" s="98" t="s">
        <v>102</v>
      </c>
      <c r="E22" s="98" t="s">
        <v>101</v>
      </c>
      <c r="F22" s="98" t="s">
        <v>104</v>
      </c>
      <c r="G22" s="98" t="s">
        <v>129</v>
      </c>
      <c r="H22" s="98" t="s">
        <v>130</v>
      </c>
      <c r="I22" s="106">
        <v>41207</v>
      </c>
      <c r="J22" s="104">
        <v>786039</v>
      </c>
      <c r="K22" s="105">
        <v>2014</v>
      </c>
      <c r="L22" s="101"/>
    </row>
    <row r="23" spans="2:12" x14ac:dyDescent="0.25">
      <c r="B23" s="98" t="s">
        <v>125</v>
      </c>
      <c r="C23" s="98" t="s">
        <v>126</v>
      </c>
      <c r="D23" s="98" t="s">
        <v>102</v>
      </c>
      <c r="E23" s="98" t="s">
        <v>101</v>
      </c>
      <c r="F23" s="98" t="s">
        <v>104</v>
      </c>
      <c r="G23" s="98" t="s">
        <v>123</v>
      </c>
      <c r="H23" s="98" t="s">
        <v>124</v>
      </c>
      <c r="I23" s="106">
        <v>41208</v>
      </c>
      <c r="J23" s="104">
        <v>787337</v>
      </c>
      <c r="K23" s="105">
        <v>8523</v>
      </c>
      <c r="L23" s="101"/>
    </row>
    <row r="24" spans="2:12" x14ac:dyDescent="0.25">
      <c r="B24" s="98" t="s">
        <v>123</v>
      </c>
      <c r="C24" s="98" t="s">
        <v>124</v>
      </c>
      <c r="D24" s="98" t="s">
        <v>100</v>
      </c>
      <c r="E24" s="98" t="s">
        <v>101</v>
      </c>
      <c r="F24" s="98" t="s">
        <v>105</v>
      </c>
      <c r="G24" s="98" t="s">
        <v>121</v>
      </c>
      <c r="H24" s="98" t="s">
        <v>122</v>
      </c>
      <c r="I24" s="106">
        <v>41209</v>
      </c>
      <c r="J24" s="104">
        <v>787942</v>
      </c>
      <c r="K24" s="105">
        <v>4904</v>
      </c>
      <c r="L24" s="101"/>
    </row>
    <row r="25" spans="2:12" x14ac:dyDescent="0.25">
      <c r="B25" s="98"/>
      <c r="C25" s="98"/>
      <c r="D25" s="98"/>
      <c r="E25" s="98"/>
      <c r="F25" s="98"/>
      <c r="G25" s="98"/>
      <c r="H25" s="98"/>
      <c r="I25" s="106"/>
      <c r="J25" s="104"/>
      <c r="K25" s="105"/>
      <c r="L25" s="101"/>
    </row>
    <row r="26" spans="2:12" x14ac:dyDescent="0.25">
      <c r="B26" s="98"/>
      <c r="C26" s="98"/>
      <c r="D26" s="98"/>
      <c r="E26" s="98"/>
      <c r="F26" s="98"/>
      <c r="G26" s="98"/>
      <c r="H26" s="98"/>
      <c r="I26" s="106"/>
      <c r="J26" s="104"/>
      <c r="K26" s="105"/>
      <c r="L26" s="101"/>
    </row>
    <row r="27" spans="2:12" x14ac:dyDescent="0.25">
      <c r="B27" s="98"/>
      <c r="C27" s="98"/>
      <c r="D27" s="98"/>
      <c r="E27" s="98"/>
      <c r="F27" s="98"/>
      <c r="G27" s="98"/>
      <c r="H27" s="98"/>
      <c r="I27" s="106"/>
      <c r="J27" s="104"/>
      <c r="K27" s="105"/>
      <c r="L27" s="101"/>
    </row>
    <row r="28" spans="2:12" x14ac:dyDescent="0.25">
      <c r="B28" s="98"/>
      <c r="C28" s="98"/>
      <c r="D28" s="98"/>
      <c r="E28" s="98"/>
      <c r="F28" s="98"/>
      <c r="G28" s="98"/>
      <c r="H28" s="98"/>
      <c r="I28" s="106"/>
      <c r="J28" s="104"/>
      <c r="K28" s="105"/>
      <c r="L28" s="101"/>
    </row>
    <row r="29" spans="2:12" x14ac:dyDescent="0.25">
      <c r="B29" s="98"/>
      <c r="C29" s="98"/>
      <c r="D29" s="98"/>
      <c r="E29" s="98"/>
      <c r="F29" s="98"/>
      <c r="G29" s="98"/>
      <c r="H29" s="98"/>
      <c r="I29" s="106"/>
      <c r="J29" s="104"/>
      <c r="K29" s="105"/>
      <c r="L29" s="101"/>
    </row>
    <row r="30" spans="2:12" x14ac:dyDescent="0.25">
      <c r="B30" s="98"/>
      <c r="C30" s="98"/>
      <c r="D30" s="98"/>
      <c r="E30" s="98"/>
      <c r="F30" s="98"/>
      <c r="G30" s="98"/>
      <c r="H30" s="98"/>
      <c r="I30" s="106"/>
      <c r="J30" s="104"/>
      <c r="K30" s="105"/>
      <c r="L30" s="101"/>
    </row>
    <row r="31" spans="2:12" x14ac:dyDescent="0.25">
      <c r="B31" s="98"/>
      <c r="C31" s="98"/>
      <c r="D31" s="98"/>
      <c r="E31" s="98"/>
      <c r="F31" s="98"/>
      <c r="G31" s="98"/>
      <c r="H31" s="98"/>
      <c r="I31" s="106"/>
      <c r="J31" s="104"/>
      <c r="K31" s="105"/>
      <c r="L31" s="101"/>
    </row>
    <row r="32" spans="2:12" x14ac:dyDescent="0.25">
      <c r="B32" s="98"/>
      <c r="C32" s="98"/>
      <c r="D32" s="98"/>
      <c r="E32" s="98"/>
      <c r="F32" s="98"/>
      <c r="G32" s="98"/>
      <c r="H32" s="98"/>
      <c r="I32" s="106"/>
      <c r="J32" s="104"/>
      <c r="K32" s="105"/>
      <c r="L32" s="101"/>
    </row>
    <row r="33" spans="2:12" x14ac:dyDescent="0.25">
      <c r="B33" s="98"/>
      <c r="C33" s="98"/>
      <c r="D33" s="98"/>
      <c r="E33" s="98"/>
      <c r="F33" s="98"/>
      <c r="G33" s="98"/>
      <c r="H33" s="107"/>
      <c r="I33" s="106"/>
      <c r="J33" s="104"/>
      <c r="K33" s="105"/>
      <c r="L33" s="101"/>
    </row>
    <row r="34" spans="2:12" x14ac:dyDescent="0.25">
      <c r="B34" s="98"/>
      <c r="C34" s="98"/>
      <c r="D34" s="98"/>
      <c r="E34" s="98"/>
      <c r="F34" s="98"/>
      <c r="G34" s="98"/>
      <c r="H34" s="98"/>
      <c r="I34" s="106"/>
      <c r="J34" s="104"/>
      <c r="K34" s="105"/>
      <c r="L34" s="101"/>
    </row>
    <row r="35" spans="2:12" x14ac:dyDescent="0.25">
      <c r="B35" s="98"/>
      <c r="C35" s="98"/>
      <c r="D35" s="98"/>
      <c r="E35" s="98"/>
      <c r="F35" s="98"/>
      <c r="G35" s="98"/>
      <c r="H35" s="98"/>
      <c r="I35" s="106"/>
      <c r="J35" s="104"/>
      <c r="K35" s="105"/>
      <c r="L35" s="101"/>
    </row>
    <row r="36" spans="2:12" x14ac:dyDescent="0.25">
      <c r="B36" s="98"/>
      <c r="C36" s="98"/>
      <c r="D36" s="98"/>
      <c r="E36" s="98"/>
      <c r="F36" s="98"/>
      <c r="G36" s="98"/>
      <c r="H36" s="98"/>
      <c r="I36" s="106"/>
      <c r="J36" s="104"/>
      <c r="K36" s="105"/>
      <c r="L36" s="101"/>
    </row>
    <row r="37" spans="2:12" x14ac:dyDescent="0.25">
      <c r="B37" s="98"/>
      <c r="C37" s="98"/>
      <c r="D37" s="98"/>
      <c r="E37" s="98"/>
      <c r="F37" s="98"/>
      <c r="G37" s="98"/>
      <c r="H37" s="98"/>
      <c r="I37" s="106"/>
      <c r="J37" s="104"/>
      <c r="K37" s="105"/>
      <c r="L37" s="101"/>
    </row>
    <row r="38" spans="2:12" x14ac:dyDescent="0.25">
      <c r="B38" s="98"/>
      <c r="C38" s="98"/>
      <c r="D38" s="98"/>
      <c r="E38" s="98"/>
      <c r="F38" s="98"/>
      <c r="G38" s="98"/>
      <c r="H38" s="98"/>
      <c r="I38" s="106"/>
      <c r="J38" s="104"/>
      <c r="K38" s="105"/>
      <c r="L38" s="101"/>
    </row>
    <row r="39" spans="2:12" x14ac:dyDescent="0.25">
      <c r="B39" s="98"/>
      <c r="C39" s="98"/>
      <c r="D39" s="98"/>
      <c r="E39" s="98"/>
      <c r="F39" s="98"/>
      <c r="G39" s="98"/>
      <c r="H39" s="98"/>
      <c r="I39" s="106"/>
      <c r="J39" s="104"/>
      <c r="K39" s="105"/>
      <c r="L39" s="101"/>
    </row>
    <row r="40" spans="2:12" x14ac:dyDescent="0.25">
      <c r="B40" s="98"/>
      <c r="C40" s="98"/>
      <c r="D40" s="98"/>
      <c r="E40" s="98"/>
      <c r="F40" s="98"/>
      <c r="G40" s="98"/>
      <c r="H40" s="98"/>
      <c r="I40" s="106"/>
      <c r="J40" s="104"/>
      <c r="K40" s="105"/>
      <c r="L40" s="101"/>
    </row>
    <row r="41" spans="2:12" x14ac:dyDescent="0.25">
      <c r="B41" s="98"/>
      <c r="C41" s="98"/>
      <c r="D41" s="98"/>
      <c r="E41" s="98"/>
      <c r="F41" s="98"/>
      <c r="G41" s="98"/>
      <c r="H41" s="98"/>
      <c r="I41" s="106"/>
      <c r="J41" s="104"/>
      <c r="K41" s="105"/>
      <c r="L41" s="101"/>
    </row>
    <row r="42" spans="2:12" ht="15.75" thickBot="1" x14ac:dyDescent="0.3">
      <c r="B42" s="98"/>
      <c r="C42" s="98"/>
      <c r="D42" s="98"/>
      <c r="E42" s="98"/>
      <c r="F42" s="98"/>
      <c r="G42" s="98"/>
      <c r="H42" s="98"/>
      <c r="I42" s="106"/>
      <c r="J42" s="104"/>
      <c r="K42" s="105"/>
      <c r="L42" s="101"/>
    </row>
    <row r="43" spans="2:12" ht="15.75" thickBot="1" x14ac:dyDescent="0.3">
      <c r="J43" s="108" t="s">
        <v>75</v>
      </c>
      <c r="K43" s="109">
        <f>SUM(K20:K42)</f>
        <v>29449</v>
      </c>
      <c r="L43" s="110"/>
    </row>
    <row r="44" spans="2:12" x14ac:dyDescent="0.25">
      <c r="K44" s="111"/>
    </row>
    <row r="45" spans="2:12" x14ac:dyDescent="0.25">
      <c r="K45" s="111"/>
    </row>
    <row r="46" spans="2:12" x14ac:dyDescent="0.25">
      <c r="K46" s="111"/>
    </row>
    <row r="47" spans="2:12" x14ac:dyDescent="0.25">
      <c r="K47" s="111"/>
    </row>
    <row r="48" spans="2:12" x14ac:dyDescent="0.25">
      <c r="K48" s="111"/>
    </row>
  </sheetData>
  <mergeCells count="3">
    <mergeCell ref="B18:C18"/>
    <mergeCell ref="E18:F18"/>
    <mergeCell ref="G18:H18"/>
  </mergeCells>
  <pageMargins left="0.25" right="0.25" top="0.75" bottom="0.75" header="0.3" footer="0.3"/>
  <pageSetup scale="6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95" customWidth="1"/>
    <col min="2" max="2" width="22.7109375" style="95" customWidth="1"/>
    <col min="3" max="4" width="15.5703125" style="95" customWidth="1"/>
    <col min="5" max="5" width="22.140625" style="95" customWidth="1"/>
    <col min="6" max="6" width="17.85546875" style="95" customWidth="1"/>
    <col min="7" max="8" width="18.7109375" style="95" customWidth="1"/>
    <col min="9" max="9" width="24.42578125" style="95" bestFit="1" customWidth="1"/>
    <col min="10" max="10" width="19.28515625" style="95" customWidth="1"/>
    <col min="11" max="11" width="14.85546875" style="95" customWidth="1"/>
    <col min="12" max="12" width="14" style="95" customWidth="1"/>
    <col min="13" max="16384" width="9.140625" style="95"/>
  </cols>
  <sheetData>
    <row r="1" spans="2:12" x14ac:dyDescent="0.25">
      <c r="B1" s="95" t="s">
        <v>76</v>
      </c>
    </row>
    <row r="3" spans="2:12" x14ac:dyDescent="0.25">
      <c r="B3" s="95" t="s">
        <v>92</v>
      </c>
    </row>
    <row r="7" spans="2:12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1" t="s">
        <v>109</v>
      </c>
      <c r="L7" s="112"/>
    </row>
    <row r="9" spans="2:12" x14ac:dyDescent="0.25">
      <c r="G9" s="45" t="s">
        <v>45</v>
      </c>
      <c r="H9" s="45"/>
      <c r="I9" s="45" t="s">
        <v>82</v>
      </c>
    </row>
    <row r="10" spans="2:12" x14ac:dyDescent="0.25">
      <c r="B10" s="95" t="s">
        <v>77</v>
      </c>
      <c r="G10" s="95" t="s">
        <v>46</v>
      </c>
      <c r="I10" s="95" t="s">
        <v>47</v>
      </c>
      <c r="J10" s="95" t="s">
        <v>48</v>
      </c>
    </row>
    <row r="11" spans="2:12" x14ac:dyDescent="0.25">
      <c r="G11" s="95" t="s">
        <v>49</v>
      </c>
      <c r="I11" s="95" t="s">
        <v>50</v>
      </c>
      <c r="J11" s="95" t="s">
        <v>51</v>
      </c>
    </row>
    <row r="12" spans="2:12" x14ac:dyDescent="0.25">
      <c r="G12" s="95" t="s">
        <v>52</v>
      </c>
      <c r="I12" s="95" t="s">
        <v>53</v>
      </c>
      <c r="J12" s="95" t="s">
        <v>54</v>
      </c>
    </row>
    <row r="13" spans="2:12" x14ac:dyDescent="0.25">
      <c r="G13" s="95" t="s">
        <v>55</v>
      </c>
      <c r="I13" s="95" t="s">
        <v>56</v>
      </c>
      <c r="J13" s="95" t="s">
        <v>57</v>
      </c>
    </row>
    <row r="14" spans="2:12" x14ac:dyDescent="0.25">
      <c r="G14" s="95" t="s">
        <v>58</v>
      </c>
      <c r="I14" s="95" t="s">
        <v>59</v>
      </c>
      <c r="J14" s="95" t="s">
        <v>60</v>
      </c>
    </row>
    <row r="15" spans="2:12" x14ac:dyDescent="0.25">
      <c r="G15" s="95" t="s">
        <v>61</v>
      </c>
      <c r="I15" s="95" t="s">
        <v>62</v>
      </c>
      <c r="J15" s="95" t="s">
        <v>63</v>
      </c>
    </row>
    <row r="16" spans="2:12" x14ac:dyDescent="0.25">
      <c r="G16" s="95" t="s">
        <v>64</v>
      </c>
    </row>
    <row r="18" spans="2:12" ht="45" customHeight="1" x14ac:dyDescent="0.25">
      <c r="B18" s="129" t="s">
        <v>65</v>
      </c>
      <c r="C18" s="130"/>
      <c r="D18" s="96" t="s">
        <v>66</v>
      </c>
      <c r="E18" s="129" t="s">
        <v>67</v>
      </c>
      <c r="F18" s="130"/>
      <c r="G18" s="131" t="s">
        <v>68</v>
      </c>
      <c r="H18" s="130"/>
      <c r="I18" s="97" t="s">
        <v>69</v>
      </c>
      <c r="J18" s="96" t="s">
        <v>70</v>
      </c>
      <c r="K18" s="96" t="s">
        <v>78</v>
      </c>
      <c r="L18" s="96" t="s">
        <v>79</v>
      </c>
    </row>
    <row r="19" spans="2:12" x14ac:dyDescent="0.25">
      <c r="B19" s="98" t="s">
        <v>71</v>
      </c>
      <c r="C19" s="99" t="s">
        <v>32</v>
      </c>
      <c r="D19" s="100"/>
      <c r="E19" s="98" t="s">
        <v>72</v>
      </c>
      <c r="F19" s="98" t="s">
        <v>73</v>
      </c>
      <c r="G19" s="98" t="s">
        <v>71</v>
      </c>
      <c r="H19" s="99" t="s">
        <v>32</v>
      </c>
      <c r="I19" s="101"/>
      <c r="J19" s="102" t="s">
        <v>74</v>
      </c>
      <c r="K19" s="100"/>
      <c r="L19" s="100"/>
    </row>
    <row r="20" spans="2:12" x14ac:dyDescent="0.25">
      <c r="B20" s="98" t="s">
        <v>123</v>
      </c>
      <c r="C20" s="98" t="s">
        <v>124</v>
      </c>
      <c r="D20" s="98" t="s">
        <v>100</v>
      </c>
      <c r="E20" s="98" t="s">
        <v>101</v>
      </c>
      <c r="F20" s="98" t="s">
        <v>104</v>
      </c>
      <c r="G20" s="98" t="s">
        <v>121</v>
      </c>
      <c r="H20" s="98" t="s">
        <v>122</v>
      </c>
      <c r="I20" s="103">
        <v>41193</v>
      </c>
      <c r="J20" s="104">
        <v>20122</v>
      </c>
      <c r="K20" s="105">
        <v>3766</v>
      </c>
      <c r="L20" s="101"/>
    </row>
    <row r="21" spans="2:12" x14ac:dyDescent="0.25">
      <c r="B21" s="98" t="s">
        <v>125</v>
      </c>
      <c r="C21" s="98" t="s">
        <v>126</v>
      </c>
      <c r="D21" s="98" t="s">
        <v>100</v>
      </c>
      <c r="E21" s="98" t="s">
        <v>101</v>
      </c>
      <c r="F21" s="98" t="s">
        <v>104</v>
      </c>
      <c r="G21" s="98" t="s">
        <v>127</v>
      </c>
      <c r="H21" s="98" t="s">
        <v>128</v>
      </c>
      <c r="I21" s="106">
        <v>41194</v>
      </c>
      <c r="J21" s="104">
        <v>46456</v>
      </c>
      <c r="K21" s="105">
        <v>5025</v>
      </c>
      <c r="L21" s="101"/>
    </row>
    <row r="22" spans="2:12" x14ac:dyDescent="0.25">
      <c r="B22" s="98" t="s">
        <v>123</v>
      </c>
      <c r="C22" s="98" t="s">
        <v>124</v>
      </c>
      <c r="D22" s="98" t="s">
        <v>100</v>
      </c>
      <c r="E22" s="98" t="s">
        <v>101</v>
      </c>
      <c r="F22" s="98" t="s">
        <v>104</v>
      </c>
      <c r="G22" s="98" t="s">
        <v>129</v>
      </c>
      <c r="H22" s="98" t="s">
        <v>130</v>
      </c>
      <c r="I22" s="106">
        <v>41195</v>
      </c>
      <c r="J22" s="104">
        <v>85151</v>
      </c>
      <c r="K22" s="105">
        <v>2529</v>
      </c>
      <c r="L22" s="101"/>
    </row>
    <row r="23" spans="2:12" x14ac:dyDescent="0.25">
      <c r="B23" s="98" t="s">
        <v>125</v>
      </c>
      <c r="C23" s="98" t="s">
        <v>126</v>
      </c>
      <c r="D23" s="98" t="s">
        <v>100</v>
      </c>
      <c r="E23" s="98" t="s">
        <v>101</v>
      </c>
      <c r="F23" s="98" t="s">
        <v>106</v>
      </c>
      <c r="G23" s="98" t="s">
        <v>123</v>
      </c>
      <c r="H23" s="98" t="s">
        <v>124</v>
      </c>
      <c r="I23" s="106">
        <v>41197</v>
      </c>
      <c r="J23" s="104">
        <v>87487</v>
      </c>
      <c r="K23" s="105">
        <v>7309</v>
      </c>
      <c r="L23" s="101"/>
    </row>
    <row r="24" spans="2:12" x14ac:dyDescent="0.25">
      <c r="B24" s="98" t="s">
        <v>123</v>
      </c>
      <c r="C24" s="98" t="s">
        <v>124</v>
      </c>
      <c r="D24" s="98" t="s">
        <v>100</v>
      </c>
      <c r="E24" s="98" t="s">
        <v>101</v>
      </c>
      <c r="F24" s="98" t="s">
        <v>106</v>
      </c>
      <c r="G24" s="98" t="s">
        <v>121</v>
      </c>
      <c r="H24" s="98" t="s">
        <v>122</v>
      </c>
      <c r="I24" s="106">
        <v>41198</v>
      </c>
      <c r="J24" s="104">
        <v>57878</v>
      </c>
      <c r="K24" s="105">
        <v>3891</v>
      </c>
      <c r="L24" s="101"/>
    </row>
    <row r="25" spans="2:12" x14ac:dyDescent="0.25">
      <c r="B25" s="98"/>
      <c r="C25" s="98"/>
      <c r="D25" s="98"/>
      <c r="E25" s="98"/>
      <c r="F25" s="98"/>
      <c r="G25" s="98"/>
      <c r="H25" s="98"/>
      <c r="I25" s="106"/>
      <c r="J25" s="104"/>
      <c r="K25" s="105"/>
      <c r="L25" s="101"/>
    </row>
    <row r="26" spans="2:12" x14ac:dyDescent="0.25">
      <c r="B26" s="98"/>
      <c r="C26" s="98"/>
      <c r="D26" s="98"/>
      <c r="E26" s="98"/>
      <c r="F26" s="98"/>
      <c r="G26" s="98"/>
      <c r="H26" s="98"/>
      <c r="I26" s="106"/>
      <c r="J26" s="104"/>
      <c r="K26" s="105"/>
      <c r="L26" s="101"/>
    </row>
    <row r="27" spans="2:12" x14ac:dyDescent="0.25">
      <c r="B27" s="98"/>
      <c r="C27" s="98"/>
      <c r="D27" s="98"/>
      <c r="E27" s="98"/>
      <c r="F27" s="98"/>
      <c r="G27" s="98"/>
      <c r="H27" s="98"/>
      <c r="I27" s="106"/>
      <c r="J27" s="104"/>
      <c r="K27" s="105"/>
      <c r="L27" s="101"/>
    </row>
    <row r="28" spans="2:12" x14ac:dyDescent="0.25">
      <c r="B28" s="98"/>
      <c r="C28" s="98"/>
      <c r="D28" s="98"/>
      <c r="E28" s="98"/>
      <c r="F28" s="98"/>
      <c r="G28" s="98"/>
      <c r="H28" s="98"/>
      <c r="I28" s="106"/>
      <c r="J28" s="104"/>
      <c r="K28" s="105"/>
      <c r="L28" s="101"/>
    </row>
    <row r="29" spans="2:12" x14ac:dyDescent="0.25">
      <c r="B29" s="98"/>
      <c r="C29" s="98"/>
      <c r="D29" s="98"/>
      <c r="E29" s="98"/>
      <c r="F29" s="98"/>
      <c r="G29" s="98"/>
      <c r="H29" s="98"/>
      <c r="I29" s="106"/>
      <c r="J29" s="104"/>
      <c r="K29" s="105"/>
      <c r="L29" s="101"/>
    </row>
    <row r="30" spans="2:12" x14ac:dyDescent="0.25">
      <c r="B30" s="98"/>
      <c r="C30" s="98"/>
      <c r="D30" s="98"/>
      <c r="E30" s="98"/>
      <c r="F30" s="98"/>
      <c r="G30" s="98"/>
      <c r="H30" s="98"/>
      <c r="I30" s="106"/>
      <c r="J30" s="104"/>
      <c r="K30" s="105"/>
      <c r="L30" s="101"/>
    </row>
    <row r="31" spans="2:12" x14ac:dyDescent="0.25">
      <c r="B31" s="98"/>
      <c r="C31" s="98"/>
      <c r="D31" s="98"/>
      <c r="E31" s="98"/>
      <c r="F31" s="98"/>
      <c r="G31" s="98"/>
      <c r="H31" s="98"/>
      <c r="I31" s="106"/>
      <c r="J31" s="104"/>
      <c r="K31" s="105"/>
      <c r="L31" s="101"/>
    </row>
    <row r="32" spans="2:12" x14ac:dyDescent="0.25">
      <c r="B32" s="98"/>
      <c r="C32" s="98"/>
      <c r="D32" s="98"/>
      <c r="E32" s="98"/>
      <c r="F32" s="98"/>
      <c r="G32" s="98"/>
      <c r="H32" s="98"/>
      <c r="I32" s="106"/>
      <c r="J32" s="104"/>
      <c r="K32" s="105"/>
      <c r="L32" s="101"/>
    </row>
    <row r="33" spans="2:12" x14ac:dyDescent="0.25">
      <c r="B33" s="98"/>
      <c r="C33" s="98"/>
      <c r="D33" s="98"/>
      <c r="E33" s="98"/>
      <c r="F33" s="98"/>
      <c r="G33" s="98"/>
      <c r="H33" s="107"/>
      <c r="I33" s="106"/>
      <c r="J33" s="104"/>
      <c r="K33" s="105"/>
      <c r="L33" s="101"/>
    </row>
    <row r="34" spans="2:12" x14ac:dyDescent="0.25">
      <c r="B34" s="98"/>
      <c r="C34" s="98"/>
      <c r="D34" s="98"/>
      <c r="E34" s="98"/>
      <c r="F34" s="98"/>
      <c r="G34" s="98"/>
      <c r="H34" s="98"/>
      <c r="I34" s="106"/>
      <c r="J34" s="104"/>
      <c r="K34" s="105"/>
      <c r="L34" s="101"/>
    </row>
    <row r="35" spans="2:12" x14ac:dyDescent="0.25">
      <c r="B35" s="98"/>
      <c r="C35" s="98"/>
      <c r="D35" s="98"/>
      <c r="E35" s="98"/>
      <c r="F35" s="98"/>
      <c r="G35" s="98"/>
      <c r="H35" s="98"/>
      <c r="I35" s="106"/>
      <c r="J35" s="104"/>
      <c r="K35" s="105"/>
      <c r="L35" s="101"/>
    </row>
    <row r="36" spans="2:12" x14ac:dyDescent="0.25">
      <c r="B36" s="98"/>
      <c r="C36" s="98"/>
      <c r="D36" s="98"/>
      <c r="E36" s="98"/>
      <c r="F36" s="98"/>
      <c r="G36" s="98"/>
      <c r="H36" s="98"/>
      <c r="I36" s="106"/>
      <c r="J36" s="104"/>
      <c r="K36" s="105"/>
      <c r="L36" s="101"/>
    </row>
    <row r="37" spans="2:12" x14ac:dyDescent="0.25">
      <c r="B37" s="98"/>
      <c r="C37" s="98"/>
      <c r="D37" s="98"/>
      <c r="E37" s="98"/>
      <c r="F37" s="98"/>
      <c r="G37" s="98"/>
      <c r="H37" s="98"/>
      <c r="I37" s="106"/>
      <c r="J37" s="104"/>
      <c r="K37" s="105"/>
      <c r="L37" s="101"/>
    </row>
    <row r="38" spans="2:12" x14ac:dyDescent="0.25">
      <c r="B38" s="98"/>
      <c r="C38" s="98"/>
      <c r="D38" s="98"/>
      <c r="E38" s="98"/>
      <c r="F38" s="98"/>
      <c r="G38" s="98"/>
      <c r="H38" s="98"/>
      <c r="I38" s="106"/>
      <c r="J38" s="104"/>
      <c r="K38" s="105"/>
      <c r="L38" s="101"/>
    </row>
    <row r="39" spans="2:12" x14ac:dyDescent="0.25">
      <c r="B39" s="98"/>
      <c r="C39" s="98"/>
      <c r="D39" s="98"/>
      <c r="E39" s="98"/>
      <c r="F39" s="98"/>
      <c r="G39" s="98"/>
      <c r="H39" s="98"/>
      <c r="I39" s="106"/>
      <c r="J39" s="104"/>
      <c r="K39" s="105"/>
      <c r="L39" s="101"/>
    </row>
    <row r="40" spans="2:12" x14ac:dyDescent="0.25">
      <c r="B40" s="98"/>
      <c r="C40" s="98"/>
      <c r="D40" s="98"/>
      <c r="E40" s="98"/>
      <c r="F40" s="98"/>
      <c r="G40" s="98"/>
      <c r="H40" s="98"/>
      <c r="I40" s="106"/>
      <c r="J40" s="104"/>
      <c r="K40" s="105"/>
      <c r="L40" s="101"/>
    </row>
    <row r="41" spans="2:12" x14ac:dyDescent="0.25">
      <c r="B41" s="98"/>
      <c r="C41" s="98"/>
      <c r="D41" s="98"/>
      <c r="E41" s="98"/>
      <c r="F41" s="98"/>
      <c r="G41" s="98"/>
      <c r="H41" s="98"/>
      <c r="I41" s="106"/>
      <c r="J41" s="104"/>
      <c r="K41" s="105"/>
      <c r="L41" s="101"/>
    </row>
    <row r="42" spans="2:12" ht="15.75" thickBot="1" x14ac:dyDescent="0.3">
      <c r="B42" s="98"/>
      <c r="C42" s="98"/>
      <c r="D42" s="98"/>
      <c r="E42" s="98"/>
      <c r="F42" s="98"/>
      <c r="G42" s="98"/>
      <c r="H42" s="98"/>
      <c r="I42" s="106"/>
      <c r="J42" s="104"/>
      <c r="K42" s="105"/>
      <c r="L42" s="101"/>
    </row>
    <row r="43" spans="2:12" ht="15.75" thickBot="1" x14ac:dyDescent="0.3">
      <c r="J43" s="108" t="s">
        <v>75</v>
      </c>
      <c r="K43" s="109">
        <f>SUM(K20:K42)</f>
        <v>22520</v>
      </c>
      <c r="L43" s="110"/>
    </row>
    <row r="44" spans="2:12" x14ac:dyDescent="0.25">
      <c r="K44" s="111"/>
    </row>
    <row r="45" spans="2:12" x14ac:dyDescent="0.25">
      <c r="K45" s="111"/>
    </row>
    <row r="46" spans="2:12" x14ac:dyDescent="0.25">
      <c r="K46" s="111"/>
    </row>
    <row r="47" spans="2:12" x14ac:dyDescent="0.25">
      <c r="K47" s="111"/>
    </row>
    <row r="48" spans="2:12" x14ac:dyDescent="0.25">
      <c r="K48" s="111"/>
    </row>
  </sheetData>
  <mergeCells count="3">
    <mergeCell ref="B18:C18"/>
    <mergeCell ref="E18:F18"/>
    <mergeCell ref="G18:H18"/>
  </mergeCells>
  <pageMargins left="0.25" right="0.25" top="0.75" bottom="0.75" header="0.3" footer="0.3"/>
  <pageSetup scale="6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95" customWidth="1"/>
    <col min="2" max="2" width="22.7109375" style="95" customWidth="1"/>
    <col min="3" max="4" width="15.5703125" style="95" customWidth="1"/>
    <col min="5" max="5" width="22.140625" style="95" customWidth="1"/>
    <col min="6" max="6" width="17.85546875" style="95" customWidth="1"/>
    <col min="7" max="8" width="18.7109375" style="95" customWidth="1"/>
    <col min="9" max="9" width="24.42578125" style="95" bestFit="1" customWidth="1"/>
    <col min="10" max="10" width="19.28515625" style="95" customWidth="1"/>
    <col min="11" max="11" width="14.85546875" style="95" customWidth="1"/>
    <col min="12" max="12" width="14" style="95" customWidth="1"/>
    <col min="13" max="16384" width="9.140625" style="95"/>
  </cols>
  <sheetData>
    <row r="1" spans="2:12" x14ac:dyDescent="0.25">
      <c r="B1" s="95" t="s">
        <v>76</v>
      </c>
    </row>
    <row r="3" spans="2:12" x14ac:dyDescent="0.25">
      <c r="B3" s="95" t="s">
        <v>92</v>
      </c>
    </row>
    <row r="7" spans="2:12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1" t="s">
        <v>110</v>
      </c>
      <c r="L7" s="112"/>
    </row>
    <row r="9" spans="2:12" x14ac:dyDescent="0.25">
      <c r="G9" s="45" t="s">
        <v>45</v>
      </c>
      <c r="H9" s="45"/>
      <c r="I9" s="45" t="s">
        <v>82</v>
      </c>
    </row>
    <row r="10" spans="2:12" x14ac:dyDescent="0.25">
      <c r="B10" s="95" t="s">
        <v>77</v>
      </c>
      <c r="G10" s="95" t="s">
        <v>46</v>
      </c>
      <c r="I10" s="95" t="s">
        <v>47</v>
      </c>
      <c r="J10" s="95" t="s">
        <v>48</v>
      </c>
    </row>
    <row r="11" spans="2:12" x14ac:dyDescent="0.25">
      <c r="G11" s="95" t="s">
        <v>49</v>
      </c>
      <c r="I11" s="95" t="s">
        <v>50</v>
      </c>
      <c r="J11" s="95" t="s">
        <v>51</v>
      </c>
    </row>
    <row r="12" spans="2:12" x14ac:dyDescent="0.25">
      <c r="G12" s="95" t="s">
        <v>52</v>
      </c>
      <c r="I12" s="95" t="s">
        <v>53</v>
      </c>
      <c r="J12" s="95" t="s">
        <v>54</v>
      </c>
    </row>
    <row r="13" spans="2:12" x14ac:dyDescent="0.25">
      <c r="G13" s="95" t="s">
        <v>55</v>
      </c>
      <c r="I13" s="95" t="s">
        <v>56</v>
      </c>
      <c r="J13" s="95" t="s">
        <v>57</v>
      </c>
    </row>
    <row r="14" spans="2:12" x14ac:dyDescent="0.25">
      <c r="G14" s="95" t="s">
        <v>58</v>
      </c>
      <c r="I14" s="95" t="s">
        <v>59</v>
      </c>
      <c r="J14" s="95" t="s">
        <v>60</v>
      </c>
    </row>
    <row r="15" spans="2:12" x14ac:dyDescent="0.25">
      <c r="G15" s="95" t="s">
        <v>61</v>
      </c>
      <c r="I15" s="95" t="s">
        <v>62</v>
      </c>
      <c r="J15" s="95" t="s">
        <v>63</v>
      </c>
    </row>
    <row r="16" spans="2:12" x14ac:dyDescent="0.25">
      <c r="G16" s="95" t="s">
        <v>64</v>
      </c>
    </row>
    <row r="18" spans="2:12" ht="45" customHeight="1" x14ac:dyDescent="0.25">
      <c r="B18" s="129" t="s">
        <v>65</v>
      </c>
      <c r="C18" s="130"/>
      <c r="D18" s="96" t="s">
        <v>66</v>
      </c>
      <c r="E18" s="129" t="s">
        <v>67</v>
      </c>
      <c r="F18" s="130"/>
      <c r="G18" s="131" t="s">
        <v>68</v>
      </c>
      <c r="H18" s="130"/>
      <c r="I18" s="97" t="s">
        <v>69</v>
      </c>
      <c r="J18" s="96" t="s">
        <v>70</v>
      </c>
      <c r="K18" s="96" t="s">
        <v>78</v>
      </c>
      <c r="L18" s="96" t="s">
        <v>79</v>
      </c>
    </row>
    <row r="19" spans="2:12" x14ac:dyDescent="0.25">
      <c r="B19" s="98" t="s">
        <v>71</v>
      </c>
      <c r="C19" s="99" t="s">
        <v>32</v>
      </c>
      <c r="D19" s="100"/>
      <c r="E19" s="98" t="s">
        <v>72</v>
      </c>
      <c r="F19" s="98" t="s">
        <v>73</v>
      </c>
      <c r="G19" s="98" t="s">
        <v>71</v>
      </c>
      <c r="H19" s="99" t="s">
        <v>32</v>
      </c>
      <c r="I19" s="101"/>
      <c r="J19" s="102" t="s">
        <v>74</v>
      </c>
      <c r="K19" s="100"/>
      <c r="L19" s="100"/>
    </row>
    <row r="20" spans="2:12" x14ac:dyDescent="0.25">
      <c r="B20" s="98" t="s">
        <v>123</v>
      </c>
      <c r="C20" s="98" t="s">
        <v>124</v>
      </c>
      <c r="D20" s="98" t="s">
        <v>100</v>
      </c>
      <c r="E20" s="98" t="s">
        <v>101</v>
      </c>
      <c r="F20" s="98" t="s">
        <v>103</v>
      </c>
      <c r="G20" s="98" t="s">
        <v>121</v>
      </c>
      <c r="H20" s="98" t="s">
        <v>122</v>
      </c>
      <c r="I20" s="103">
        <v>41193</v>
      </c>
      <c r="J20" s="104">
        <v>20122</v>
      </c>
      <c r="K20" s="105">
        <v>1196</v>
      </c>
      <c r="L20" s="101"/>
    </row>
    <row r="21" spans="2:12" x14ac:dyDescent="0.25">
      <c r="B21" s="98" t="s">
        <v>125</v>
      </c>
      <c r="C21" s="98" t="s">
        <v>126</v>
      </c>
      <c r="D21" s="98" t="s">
        <v>100</v>
      </c>
      <c r="E21" s="98" t="s">
        <v>101</v>
      </c>
      <c r="F21" s="98" t="s">
        <v>103</v>
      </c>
      <c r="G21" s="98" t="s">
        <v>127</v>
      </c>
      <c r="H21" s="98" t="s">
        <v>128</v>
      </c>
      <c r="I21" s="106">
        <v>41194</v>
      </c>
      <c r="J21" s="104">
        <v>46456</v>
      </c>
      <c r="K21" s="105">
        <v>2490</v>
      </c>
      <c r="L21" s="101"/>
    </row>
    <row r="22" spans="2:12" x14ac:dyDescent="0.25">
      <c r="B22" s="98" t="s">
        <v>123</v>
      </c>
      <c r="C22" s="98" t="s">
        <v>124</v>
      </c>
      <c r="D22" s="98" t="s">
        <v>102</v>
      </c>
      <c r="E22" s="98" t="s">
        <v>101</v>
      </c>
      <c r="F22" s="98" t="s">
        <v>105</v>
      </c>
      <c r="G22" s="98" t="s">
        <v>129</v>
      </c>
      <c r="H22" s="98" t="s">
        <v>130</v>
      </c>
      <c r="I22" s="106">
        <v>41196</v>
      </c>
      <c r="J22" s="104">
        <v>87878</v>
      </c>
      <c r="K22" s="105">
        <v>8718</v>
      </c>
      <c r="L22" s="101"/>
    </row>
    <row r="23" spans="2:12" x14ac:dyDescent="0.25">
      <c r="B23" s="98" t="s">
        <v>125</v>
      </c>
      <c r="C23" s="98" t="s">
        <v>126</v>
      </c>
      <c r="D23" s="98" t="s">
        <v>102</v>
      </c>
      <c r="E23" s="98" t="s">
        <v>101</v>
      </c>
      <c r="F23" s="98" t="s">
        <v>105</v>
      </c>
      <c r="G23" s="98" t="s">
        <v>123</v>
      </c>
      <c r="H23" s="98" t="s">
        <v>124</v>
      </c>
      <c r="I23" s="106">
        <v>41197</v>
      </c>
      <c r="J23" s="104">
        <v>87487</v>
      </c>
      <c r="K23" s="105">
        <v>8620</v>
      </c>
      <c r="L23" s="101"/>
    </row>
    <row r="24" spans="2:12" x14ac:dyDescent="0.25">
      <c r="B24" s="98" t="s">
        <v>123</v>
      </c>
      <c r="C24" s="98" t="s">
        <v>124</v>
      </c>
      <c r="D24" s="98" t="s">
        <v>102</v>
      </c>
      <c r="E24" s="98" t="s">
        <v>101</v>
      </c>
      <c r="F24" s="98" t="s">
        <v>105</v>
      </c>
      <c r="G24" s="98" t="s">
        <v>121</v>
      </c>
      <c r="H24" s="98" t="s">
        <v>122</v>
      </c>
      <c r="I24" s="106">
        <v>41198</v>
      </c>
      <c r="J24" s="104">
        <v>57878</v>
      </c>
      <c r="K24" s="105">
        <v>8730</v>
      </c>
      <c r="L24" s="101"/>
    </row>
    <row r="25" spans="2:12" x14ac:dyDescent="0.25">
      <c r="B25" s="98"/>
      <c r="C25" s="98"/>
      <c r="D25" s="98"/>
      <c r="E25" s="98"/>
      <c r="F25" s="98"/>
      <c r="G25" s="98"/>
      <c r="H25" s="98"/>
      <c r="I25" s="106"/>
      <c r="J25" s="104"/>
      <c r="K25" s="105"/>
      <c r="L25" s="101"/>
    </row>
    <row r="26" spans="2:12" x14ac:dyDescent="0.25">
      <c r="B26" s="98"/>
      <c r="C26" s="98"/>
      <c r="D26" s="98"/>
      <c r="E26" s="98"/>
      <c r="F26" s="98"/>
      <c r="G26" s="98"/>
      <c r="H26" s="98"/>
      <c r="I26" s="106"/>
      <c r="J26" s="104"/>
      <c r="K26" s="105"/>
      <c r="L26" s="101"/>
    </row>
    <row r="27" spans="2:12" x14ac:dyDescent="0.25">
      <c r="B27" s="98"/>
      <c r="C27" s="98"/>
      <c r="D27" s="98"/>
      <c r="E27" s="98"/>
      <c r="F27" s="98"/>
      <c r="G27" s="98"/>
      <c r="H27" s="98"/>
      <c r="I27" s="106"/>
      <c r="J27" s="104"/>
      <c r="K27" s="105"/>
      <c r="L27" s="101"/>
    </row>
    <row r="28" spans="2:12" x14ac:dyDescent="0.25">
      <c r="B28" s="98"/>
      <c r="C28" s="98"/>
      <c r="D28" s="98"/>
      <c r="E28" s="98"/>
      <c r="F28" s="98"/>
      <c r="G28" s="98"/>
      <c r="H28" s="98"/>
      <c r="I28" s="106"/>
      <c r="J28" s="104"/>
      <c r="K28" s="105"/>
      <c r="L28" s="101"/>
    </row>
    <row r="29" spans="2:12" x14ac:dyDescent="0.25">
      <c r="B29" s="98"/>
      <c r="C29" s="98"/>
      <c r="D29" s="98"/>
      <c r="E29" s="98"/>
      <c r="F29" s="98"/>
      <c r="G29" s="98"/>
      <c r="H29" s="98"/>
      <c r="I29" s="106"/>
      <c r="J29" s="104"/>
      <c r="K29" s="105"/>
      <c r="L29" s="101"/>
    </row>
    <row r="30" spans="2:12" x14ac:dyDescent="0.25">
      <c r="B30" s="98"/>
      <c r="C30" s="98"/>
      <c r="D30" s="98"/>
      <c r="E30" s="98"/>
      <c r="F30" s="98"/>
      <c r="G30" s="98"/>
      <c r="H30" s="98"/>
      <c r="I30" s="106"/>
      <c r="J30" s="104"/>
      <c r="K30" s="105"/>
      <c r="L30" s="101"/>
    </row>
    <row r="31" spans="2:12" x14ac:dyDescent="0.25">
      <c r="B31" s="98"/>
      <c r="C31" s="98"/>
      <c r="D31" s="98"/>
      <c r="E31" s="98"/>
      <c r="F31" s="98"/>
      <c r="G31" s="98"/>
      <c r="H31" s="98"/>
      <c r="I31" s="106"/>
      <c r="J31" s="104"/>
      <c r="K31" s="105"/>
      <c r="L31" s="101"/>
    </row>
    <row r="32" spans="2:12" x14ac:dyDescent="0.25">
      <c r="B32" s="98"/>
      <c r="C32" s="98"/>
      <c r="D32" s="98"/>
      <c r="E32" s="98"/>
      <c r="F32" s="98"/>
      <c r="G32" s="98"/>
      <c r="H32" s="98"/>
      <c r="I32" s="106"/>
      <c r="J32" s="104"/>
      <c r="K32" s="105"/>
      <c r="L32" s="101"/>
    </row>
    <row r="33" spans="2:12" x14ac:dyDescent="0.25">
      <c r="B33" s="98"/>
      <c r="C33" s="98"/>
      <c r="D33" s="98"/>
      <c r="E33" s="98"/>
      <c r="F33" s="98"/>
      <c r="G33" s="98"/>
      <c r="H33" s="107"/>
      <c r="I33" s="106"/>
      <c r="J33" s="104"/>
      <c r="K33" s="105"/>
      <c r="L33" s="101"/>
    </row>
    <row r="34" spans="2:12" x14ac:dyDescent="0.25">
      <c r="B34" s="98"/>
      <c r="C34" s="98"/>
      <c r="D34" s="98"/>
      <c r="E34" s="98"/>
      <c r="F34" s="98"/>
      <c r="G34" s="98"/>
      <c r="H34" s="98"/>
      <c r="I34" s="106"/>
      <c r="J34" s="104"/>
      <c r="K34" s="105"/>
      <c r="L34" s="101"/>
    </row>
    <row r="35" spans="2:12" x14ac:dyDescent="0.25">
      <c r="B35" s="98"/>
      <c r="C35" s="98"/>
      <c r="D35" s="98"/>
      <c r="E35" s="98"/>
      <c r="F35" s="98"/>
      <c r="G35" s="98"/>
      <c r="H35" s="98"/>
      <c r="I35" s="106"/>
      <c r="J35" s="104"/>
      <c r="K35" s="105"/>
      <c r="L35" s="101"/>
    </row>
    <row r="36" spans="2:12" x14ac:dyDescent="0.25">
      <c r="B36" s="98"/>
      <c r="C36" s="98"/>
      <c r="D36" s="98"/>
      <c r="E36" s="98"/>
      <c r="F36" s="98"/>
      <c r="G36" s="98"/>
      <c r="H36" s="98"/>
      <c r="I36" s="106"/>
      <c r="J36" s="104"/>
      <c r="K36" s="105"/>
      <c r="L36" s="101"/>
    </row>
    <row r="37" spans="2:12" x14ac:dyDescent="0.25">
      <c r="B37" s="98"/>
      <c r="C37" s="98"/>
      <c r="D37" s="98"/>
      <c r="E37" s="98"/>
      <c r="F37" s="98"/>
      <c r="G37" s="98"/>
      <c r="H37" s="98"/>
      <c r="I37" s="106"/>
      <c r="J37" s="104"/>
      <c r="K37" s="105"/>
      <c r="L37" s="101"/>
    </row>
    <row r="38" spans="2:12" x14ac:dyDescent="0.25">
      <c r="B38" s="98"/>
      <c r="C38" s="98"/>
      <c r="D38" s="98"/>
      <c r="E38" s="98"/>
      <c r="F38" s="98"/>
      <c r="G38" s="98"/>
      <c r="H38" s="98"/>
      <c r="I38" s="106"/>
      <c r="J38" s="104"/>
      <c r="K38" s="105"/>
      <c r="L38" s="101"/>
    </row>
    <row r="39" spans="2:12" x14ac:dyDescent="0.25">
      <c r="B39" s="98"/>
      <c r="C39" s="98"/>
      <c r="D39" s="98"/>
      <c r="E39" s="98"/>
      <c r="F39" s="98"/>
      <c r="G39" s="98"/>
      <c r="H39" s="98"/>
      <c r="I39" s="106"/>
      <c r="J39" s="104"/>
      <c r="K39" s="105"/>
      <c r="L39" s="101"/>
    </row>
    <row r="40" spans="2:12" x14ac:dyDescent="0.25">
      <c r="B40" s="98"/>
      <c r="C40" s="98"/>
      <c r="D40" s="98"/>
      <c r="E40" s="98"/>
      <c r="F40" s="98"/>
      <c r="G40" s="98"/>
      <c r="H40" s="98"/>
      <c r="I40" s="106"/>
      <c r="J40" s="104"/>
      <c r="K40" s="105"/>
      <c r="L40" s="101"/>
    </row>
    <row r="41" spans="2:12" x14ac:dyDescent="0.25">
      <c r="B41" s="98"/>
      <c r="C41" s="98"/>
      <c r="D41" s="98"/>
      <c r="E41" s="98"/>
      <c r="F41" s="98"/>
      <c r="G41" s="98"/>
      <c r="H41" s="98"/>
      <c r="I41" s="106"/>
      <c r="J41" s="104"/>
      <c r="K41" s="105"/>
      <c r="L41" s="101"/>
    </row>
    <row r="42" spans="2:12" ht="15.75" thickBot="1" x14ac:dyDescent="0.3">
      <c r="B42" s="98"/>
      <c r="C42" s="98"/>
      <c r="D42" s="98"/>
      <c r="E42" s="98"/>
      <c r="F42" s="98"/>
      <c r="G42" s="98"/>
      <c r="H42" s="98"/>
      <c r="I42" s="106"/>
      <c r="J42" s="104"/>
      <c r="K42" s="105"/>
      <c r="L42" s="101"/>
    </row>
    <row r="43" spans="2:12" ht="15.75" thickBot="1" x14ac:dyDescent="0.3">
      <c r="J43" s="108" t="s">
        <v>75</v>
      </c>
      <c r="K43" s="109">
        <f>SUM(K20:K42)</f>
        <v>29754</v>
      </c>
      <c r="L43" s="110"/>
    </row>
    <row r="44" spans="2:12" x14ac:dyDescent="0.25">
      <c r="K44" s="111"/>
    </row>
    <row r="45" spans="2:12" x14ac:dyDescent="0.25">
      <c r="K45" s="111"/>
    </row>
    <row r="46" spans="2:12" x14ac:dyDescent="0.25">
      <c r="K46" s="111"/>
    </row>
    <row r="47" spans="2:12" x14ac:dyDescent="0.25">
      <c r="K47" s="111"/>
    </row>
    <row r="48" spans="2:12" x14ac:dyDescent="0.25">
      <c r="K48" s="111"/>
    </row>
  </sheetData>
  <mergeCells count="3">
    <mergeCell ref="B18:C18"/>
    <mergeCell ref="E18:F18"/>
    <mergeCell ref="G18:H18"/>
  </mergeCells>
  <pageMargins left="0.25" right="0.25" top="0.75" bottom="0.75" header="0.3" footer="0.3"/>
  <pageSetup scale="6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95" customWidth="1"/>
    <col min="2" max="2" width="22.7109375" style="95" customWidth="1"/>
    <col min="3" max="4" width="15.5703125" style="95" customWidth="1"/>
    <col min="5" max="5" width="22.140625" style="95" customWidth="1"/>
    <col min="6" max="6" width="17.85546875" style="95" customWidth="1"/>
    <col min="7" max="8" width="18.7109375" style="95" customWidth="1"/>
    <col min="9" max="9" width="24.42578125" style="95" bestFit="1" customWidth="1"/>
    <col min="10" max="10" width="19.28515625" style="95" customWidth="1"/>
    <col min="11" max="11" width="14.85546875" style="95" customWidth="1"/>
    <col min="12" max="12" width="14" style="95" customWidth="1"/>
    <col min="13" max="16384" width="9.140625" style="95"/>
  </cols>
  <sheetData>
    <row r="1" spans="2:12" x14ac:dyDescent="0.25">
      <c r="B1" s="95" t="s">
        <v>76</v>
      </c>
    </row>
    <row r="3" spans="2:12" x14ac:dyDescent="0.25">
      <c r="B3" s="95" t="s">
        <v>92</v>
      </c>
    </row>
    <row r="7" spans="2:12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1" t="s">
        <v>111</v>
      </c>
      <c r="L7" s="112"/>
    </row>
    <row r="9" spans="2:12" x14ac:dyDescent="0.25">
      <c r="G9" s="45" t="s">
        <v>45</v>
      </c>
      <c r="H9" s="45"/>
      <c r="I9" s="45" t="s">
        <v>82</v>
      </c>
    </row>
    <row r="10" spans="2:12" x14ac:dyDescent="0.25">
      <c r="B10" s="95" t="s">
        <v>77</v>
      </c>
      <c r="G10" s="95" t="s">
        <v>46</v>
      </c>
      <c r="I10" s="95" t="s">
        <v>47</v>
      </c>
      <c r="J10" s="95" t="s">
        <v>48</v>
      </c>
    </row>
    <row r="11" spans="2:12" x14ac:dyDescent="0.25">
      <c r="G11" s="95" t="s">
        <v>49</v>
      </c>
      <c r="I11" s="95" t="s">
        <v>50</v>
      </c>
      <c r="J11" s="95" t="s">
        <v>51</v>
      </c>
    </row>
    <row r="12" spans="2:12" x14ac:dyDescent="0.25">
      <c r="G12" s="95" t="s">
        <v>52</v>
      </c>
      <c r="I12" s="95" t="s">
        <v>53</v>
      </c>
      <c r="J12" s="95" t="s">
        <v>54</v>
      </c>
    </row>
    <row r="13" spans="2:12" x14ac:dyDescent="0.25">
      <c r="G13" s="95" t="s">
        <v>55</v>
      </c>
      <c r="I13" s="95" t="s">
        <v>56</v>
      </c>
      <c r="J13" s="95" t="s">
        <v>57</v>
      </c>
    </row>
    <row r="14" spans="2:12" x14ac:dyDescent="0.25">
      <c r="G14" s="95" t="s">
        <v>58</v>
      </c>
      <c r="I14" s="95" t="s">
        <v>59</v>
      </c>
      <c r="J14" s="95" t="s">
        <v>60</v>
      </c>
    </row>
    <row r="15" spans="2:12" x14ac:dyDescent="0.25">
      <c r="G15" s="95" t="s">
        <v>61</v>
      </c>
      <c r="I15" s="95" t="s">
        <v>62</v>
      </c>
      <c r="J15" s="95" t="s">
        <v>63</v>
      </c>
    </row>
    <row r="16" spans="2:12" x14ac:dyDescent="0.25">
      <c r="G16" s="95" t="s">
        <v>64</v>
      </c>
    </row>
    <row r="18" spans="2:12" ht="45" customHeight="1" x14ac:dyDescent="0.25">
      <c r="B18" s="129" t="s">
        <v>65</v>
      </c>
      <c r="C18" s="130"/>
      <c r="D18" s="96" t="s">
        <v>66</v>
      </c>
      <c r="E18" s="129" t="s">
        <v>67</v>
      </c>
      <c r="F18" s="130"/>
      <c r="G18" s="131" t="s">
        <v>68</v>
      </c>
      <c r="H18" s="130"/>
      <c r="I18" s="97" t="s">
        <v>69</v>
      </c>
      <c r="J18" s="96" t="s">
        <v>70</v>
      </c>
      <c r="K18" s="96" t="s">
        <v>78</v>
      </c>
      <c r="L18" s="96" t="s">
        <v>79</v>
      </c>
    </row>
    <row r="19" spans="2:12" x14ac:dyDescent="0.25">
      <c r="B19" s="98" t="s">
        <v>71</v>
      </c>
      <c r="C19" s="99" t="s">
        <v>32</v>
      </c>
      <c r="D19" s="100"/>
      <c r="E19" s="98" t="s">
        <v>72</v>
      </c>
      <c r="F19" s="98" t="s">
        <v>73</v>
      </c>
      <c r="G19" s="98" t="s">
        <v>71</v>
      </c>
      <c r="H19" s="99" t="s">
        <v>32</v>
      </c>
      <c r="I19" s="101"/>
      <c r="J19" s="102" t="s">
        <v>74</v>
      </c>
      <c r="K19" s="100"/>
      <c r="L19" s="100"/>
    </row>
    <row r="20" spans="2:12" x14ac:dyDescent="0.25">
      <c r="B20" s="98" t="s">
        <v>123</v>
      </c>
      <c r="C20" s="98" t="s">
        <v>124</v>
      </c>
      <c r="D20" s="98" t="s">
        <v>100</v>
      </c>
      <c r="E20" s="98" t="s">
        <v>101</v>
      </c>
      <c r="F20" s="98" t="s">
        <v>105</v>
      </c>
      <c r="G20" s="98" t="s">
        <v>121</v>
      </c>
      <c r="H20" s="98" t="s">
        <v>122</v>
      </c>
      <c r="I20" s="103">
        <v>41193</v>
      </c>
      <c r="J20" s="104">
        <v>58082</v>
      </c>
      <c r="K20" s="105">
        <v>20122</v>
      </c>
      <c r="L20" s="101"/>
    </row>
    <row r="21" spans="2:12" x14ac:dyDescent="0.25">
      <c r="B21" s="98" t="s">
        <v>125</v>
      </c>
      <c r="C21" s="98" t="s">
        <v>126</v>
      </c>
      <c r="D21" s="98" t="s">
        <v>100</v>
      </c>
      <c r="E21" s="98" t="s">
        <v>101</v>
      </c>
      <c r="F21" s="98" t="s">
        <v>105</v>
      </c>
      <c r="G21" s="98" t="s">
        <v>127</v>
      </c>
      <c r="H21" s="98" t="s">
        <v>128</v>
      </c>
      <c r="I21" s="106">
        <v>41194</v>
      </c>
      <c r="J21" s="104">
        <v>58085</v>
      </c>
      <c r="K21" s="105">
        <v>46456</v>
      </c>
      <c r="L21" s="101"/>
    </row>
    <row r="22" spans="2:12" x14ac:dyDescent="0.25">
      <c r="B22" s="98" t="s">
        <v>123</v>
      </c>
      <c r="C22" s="98" t="s">
        <v>124</v>
      </c>
      <c r="D22" s="98" t="s">
        <v>100</v>
      </c>
      <c r="E22" s="98" t="s">
        <v>101</v>
      </c>
      <c r="F22" s="98" t="s">
        <v>104</v>
      </c>
      <c r="G22" s="98" t="s">
        <v>129</v>
      </c>
      <c r="H22" s="98" t="s">
        <v>130</v>
      </c>
      <c r="I22" s="106">
        <v>41204</v>
      </c>
      <c r="J22" s="104">
        <v>58208</v>
      </c>
      <c r="K22" s="105">
        <v>15988</v>
      </c>
      <c r="L22" s="101"/>
    </row>
    <row r="23" spans="2:12" x14ac:dyDescent="0.25">
      <c r="B23" s="98" t="s">
        <v>125</v>
      </c>
      <c r="C23" s="98" t="s">
        <v>126</v>
      </c>
      <c r="D23" s="98" t="s">
        <v>100</v>
      </c>
      <c r="E23" s="98" t="s">
        <v>101</v>
      </c>
      <c r="F23" s="98" t="s">
        <v>104</v>
      </c>
      <c r="G23" s="98" t="s">
        <v>123</v>
      </c>
      <c r="H23" s="98" t="s">
        <v>124</v>
      </c>
      <c r="I23" s="106">
        <v>41205</v>
      </c>
      <c r="J23" s="104">
        <v>58284</v>
      </c>
      <c r="K23" s="105">
        <v>1492</v>
      </c>
      <c r="L23" s="101"/>
    </row>
    <row r="24" spans="2:12" x14ac:dyDescent="0.25">
      <c r="B24" s="98" t="s">
        <v>123</v>
      </c>
      <c r="C24" s="98" t="s">
        <v>124</v>
      </c>
      <c r="D24" s="98" t="s">
        <v>107</v>
      </c>
      <c r="E24" s="98" t="s">
        <v>101</v>
      </c>
      <c r="F24" s="98" t="s">
        <v>106</v>
      </c>
      <c r="G24" s="98" t="s">
        <v>121</v>
      </c>
      <c r="H24" s="98" t="s">
        <v>122</v>
      </c>
      <c r="I24" s="106">
        <v>41206</v>
      </c>
      <c r="J24" s="104">
        <v>58285</v>
      </c>
      <c r="K24" s="105">
        <v>1193</v>
      </c>
      <c r="L24" s="101"/>
    </row>
    <row r="25" spans="2:12" x14ac:dyDescent="0.25">
      <c r="B25" s="98"/>
      <c r="C25" s="98"/>
      <c r="D25" s="98"/>
      <c r="E25" s="98"/>
      <c r="F25" s="98"/>
      <c r="G25" s="98"/>
      <c r="H25" s="98"/>
      <c r="I25" s="106"/>
      <c r="J25" s="104"/>
      <c r="K25" s="105"/>
      <c r="L25" s="101"/>
    </row>
    <row r="26" spans="2:12" x14ac:dyDescent="0.25">
      <c r="B26" s="98"/>
      <c r="C26" s="98"/>
      <c r="D26" s="98"/>
      <c r="E26" s="98"/>
      <c r="F26" s="98"/>
      <c r="G26" s="98"/>
      <c r="H26" s="98"/>
      <c r="I26" s="106"/>
      <c r="J26" s="104"/>
      <c r="K26" s="105"/>
      <c r="L26" s="101"/>
    </row>
    <row r="27" spans="2:12" x14ac:dyDescent="0.25">
      <c r="B27" s="98"/>
      <c r="C27" s="98"/>
      <c r="D27" s="98"/>
      <c r="E27" s="98"/>
      <c r="F27" s="98"/>
      <c r="G27" s="98"/>
      <c r="H27" s="98"/>
      <c r="I27" s="106"/>
      <c r="J27" s="104"/>
      <c r="K27" s="105"/>
      <c r="L27" s="101"/>
    </row>
    <row r="28" spans="2:12" x14ac:dyDescent="0.25">
      <c r="B28" s="98"/>
      <c r="C28" s="98"/>
      <c r="D28" s="98"/>
      <c r="E28" s="98"/>
      <c r="F28" s="98"/>
      <c r="G28" s="98"/>
      <c r="H28" s="98"/>
      <c r="I28" s="106"/>
      <c r="J28" s="104"/>
      <c r="K28" s="105"/>
      <c r="L28" s="101"/>
    </row>
    <row r="29" spans="2:12" x14ac:dyDescent="0.25">
      <c r="B29" s="98"/>
      <c r="C29" s="98"/>
      <c r="D29" s="98"/>
      <c r="E29" s="98"/>
      <c r="F29" s="98"/>
      <c r="G29" s="98"/>
      <c r="H29" s="98"/>
      <c r="I29" s="106"/>
      <c r="J29" s="104"/>
      <c r="K29" s="105"/>
      <c r="L29" s="101"/>
    </row>
    <row r="30" spans="2:12" x14ac:dyDescent="0.25">
      <c r="B30" s="98"/>
      <c r="C30" s="98"/>
      <c r="D30" s="98"/>
      <c r="E30" s="98"/>
      <c r="F30" s="98"/>
      <c r="G30" s="98"/>
      <c r="H30" s="98"/>
      <c r="I30" s="106"/>
      <c r="J30" s="104"/>
      <c r="K30" s="105"/>
      <c r="L30" s="101"/>
    </row>
    <row r="31" spans="2:12" x14ac:dyDescent="0.25">
      <c r="B31" s="98"/>
      <c r="C31" s="98"/>
      <c r="D31" s="98"/>
      <c r="E31" s="98"/>
      <c r="F31" s="98"/>
      <c r="G31" s="98"/>
      <c r="H31" s="98"/>
      <c r="I31" s="106"/>
      <c r="J31" s="104"/>
      <c r="K31" s="105"/>
      <c r="L31" s="101"/>
    </row>
    <row r="32" spans="2:12" x14ac:dyDescent="0.25">
      <c r="B32" s="98"/>
      <c r="C32" s="98"/>
      <c r="D32" s="98"/>
      <c r="E32" s="98"/>
      <c r="F32" s="98"/>
      <c r="G32" s="98"/>
      <c r="H32" s="98"/>
      <c r="I32" s="106"/>
      <c r="J32" s="104"/>
      <c r="K32" s="105"/>
      <c r="L32" s="101"/>
    </row>
    <row r="33" spans="2:12" x14ac:dyDescent="0.25">
      <c r="B33" s="98"/>
      <c r="C33" s="98"/>
      <c r="D33" s="98"/>
      <c r="E33" s="98"/>
      <c r="F33" s="98"/>
      <c r="G33" s="98"/>
      <c r="H33" s="107"/>
      <c r="I33" s="106"/>
      <c r="J33" s="104"/>
      <c r="K33" s="105"/>
      <c r="L33" s="101"/>
    </row>
    <row r="34" spans="2:12" x14ac:dyDescent="0.25">
      <c r="B34" s="98"/>
      <c r="C34" s="98"/>
      <c r="D34" s="98"/>
      <c r="E34" s="98"/>
      <c r="F34" s="98"/>
      <c r="G34" s="98"/>
      <c r="H34" s="98"/>
      <c r="I34" s="106"/>
      <c r="J34" s="104"/>
      <c r="K34" s="105"/>
      <c r="L34" s="101"/>
    </row>
    <row r="35" spans="2:12" x14ac:dyDescent="0.25">
      <c r="B35" s="98"/>
      <c r="C35" s="98"/>
      <c r="D35" s="98"/>
      <c r="E35" s="98"/>
      <c r="F35" s="98"/>
      <c r="G35" s="98"/>
      <c r="H35" s="98"/>
      <c r="I35" s="106"/>
      <c r="J35" s="104"/>
      <c r="K35" s="105"/>
      <c r="L35" s="101"/>
    </row>
    <row r="36" spans="2:12" x14ac:dyDescent="0.25">
      <c r="B36" s="98"/>
      <c r="C36" s="98"/>
      <c r="D36" s="98"/>
      <c r="E36" s="98"/>
      <c r="F36" s="98"/>
      <c r="G36" s="98"/>
      <c r="H36" s="98"/>
      <c r="I36" s="106"/>
      <c r="J36" s="104"/>
      <c r="K36" s="105"/>
      <c r="L36" s="101"/>
    </row>
    <row r="37" spans="2:12" x14ac:dyDescent="0.25">
      <c r="B37" s="98"/>
      <c r="C37" s="98"/>
      <c r="D37" s="98"/>
      <c r="E37" s="98"/>
      <c r="F37" s="98"/>
      <c r="G37" s="98"/>
      <c r="H37" s="98"/>
      <c r="I37" s="106"/>
      <c r="J37" s="104"/>
      <c r="K37" s="105"/>
      <c r="L37" s="101"/>
    </row>
    <row r="38" spans="2:12" x14ac:dyDescent="0.25">
      <c r="B38" s="98"/>
      <c r="C38" s="98"/>
      <c r="D38" s="98"/>
      <c r="E38" s="98"/>
      <c r="F38" s="98"/>
      <c r="G38" s="98"/>
      <c r="H38" s="98"/>
      <c r="I38" s="106"/>
      <c r="J38" s="104"/>
      <c r="K38" s="105"/>
      <c r="L38" s="101"/>
    </row>
    <row r="39" spans="2:12" x14ac:dyDescent="0.25">
      <c r="B39" s="98"/>
      <c r="C39" s="98"/>
      <c r="D39" s="98"/>
      <c r="E39" s="98"/>
      <c r="F39" s="98"/>
      <c r="G39" s="98"/>
      <c r="H39" s="98"/>
      <c r="I39" s="106"/>
      <c r="J39" s="104"/>
      <c r="K39" s="105"/>
      <c r="L39" s="101"/>
    </row>
    <row r="40" spans="2:12" x14ac:dyDescent="0.25">
      <c r="B40" s="98"/>
      <c r="C40" s="98"/>
      <c r="D40" s="98"/>
      <c r="E40" s="98"/>
      <c r="F40" s="98"/>
      <c r="G40" s="98"/>
      <c r="H40" s="98"/>
      <c r="I40" s="106"/>
      <c r="J40" s="104"/>
      <c r="K40" s="105"/>
      <c r="L40" s="101"/>
    </row>
    <row r="41" spans="2:12" x14ac:dyDescent="0.25">
      <c r="B41" s="98"/>
      <c r="C41" s="98"/>
      <c r="D41" s="98"/>
      <c r="E41" s="98"/>
      <c r="F41" s="98"/>
      <c r="G41" s="98"/>
      <c r="H41" s="98"/>
      <c r="I41" s="106"/>
      <c r="J41" s="104"/>
      <c r="K41" s="105"/>
      <c r="L41" s="101"/>
    </row>
    <row r="42" spans="2:12" ht="15.75" thickBot="1" x14ac:dyDescent="0.3">
      <c r="B42" s="98"/>
      <c r="C42" s="98"/>
      <c r="D42" s="98"/>
      <c r="E42" s="98"/>
      <c r="F42" s="98"/>
      <c r="G42" s="98"/>
      <c r="H42" s="98"/>
      <c r="I42" s="106"/>
      <c r="J42" s="104"/>
      <c r="K42" s="105"/>
      <c r="L42" s="101"/>
    </row>
    <row r="43" spans="2:12" ht="15.75" thickBot="1" x14ac:dyDescent="0.3">
      <c r="J43" s="108" t="s">
        <v>75</v>
      </c>
      <c r="K43" s="109">
        <f>SUM(K20:K42)</f>
        <v>85251</v>
      </c>
      <c r="L43" s="110"/>
    </row>
    <row r="44" spans="2:12" x14ac:dyDescent="0.25">
      <c r="K44" s="111"/>
    </row>
    <row r="45" spans="2:12" x14ac:dyDescent="0.25">
      <c r="K45" s="111"/>
    </row>
    <row r="46" spans="2:12" x14ac:dyDescent="0.25">
      <c r="K46" s="111"/>
    </row>
    <row r="47" spans="2:12" x14ac:dyDescent="0.25">
      <c r="K47" s="111"/>
    </row>
    <row r="48" spans="2:12" x14ac:dyDescent="0.25">
      <c r="K48" s="111"/>
    </row>
  </sheetData>
  <mergeCells count="3">
    <mergeCell ref="B18:C18"/>
    <mergeCell ref="E18:F18"/>
    <mergeCell ref="G18:H18"/>
  </mergeCells>
  <pageMargins left="0.25" right="0.25" top="0.75" bottom="0.75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B20" sqref="B20:L24"/>
    </sheetView>
  </sheetViews>
  <sheetFormatPr defaultRowHeight="15" x14ac:dyDescent="0.25"/>
  <cols>
    <col min="1" max="1" width="3" customWidth="1"/>
    <col min="2" max="2" width="20.140625" style="1" customWidth="1"/>
    <col min="3" max="3" width="22.28515625" style="1" customWidth="1"/>
    <col min="4" max="4" width="15.5703125" style="1" customWidth="1"/>
    <col min="5" max="5" width="22.140625" customWidth="1"/>
    <col min="6" max="7" width="17.85546875" customWidth="1"/>
    <col min="8" max="9" width="18.7109375" customWidth="1"/>
    <col min="10" max="10" width="24.42578125" bestFit="1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s="94" t="s">
        <v>44</v>
      </c>
    </row>
    <row r="3" spans="2:13" x14ac:dyDescent="0.25">
      <c r="B3" s="1" t="s">
        <v>93</v>
      </c>
    </row>
    <row r="7" spans="2:13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4" t="s">
        <v>120</v>
      </c>
      <c r="L7" s="89"/>
      <c r="M7" s="55"/>
    </row>
    <row r="9" spans="2:13" x14ac:dyDescent="0.25">
      <c r="H9" s="45" t="s">
        <v>45</v>
      </c>
      <c r="I9" s="45"/>
      <c r="J9" s="45" t="s">
        <v>82</v>
      </c>
    </row>
    <row r="10" spans="2:13" x14ac:dyDescent="0.25">
      <c r="B10" s="1" t="s">
        <v>94</v>
      </c>
      <c r="H10" t="s">
        <v>46</v>
      </c>
      <c r="J10" t="s">
        <v>47</v>
      </c>
      <c r="K10" t="s">
        <v>48</v>
      </c>
    </row>
    <row r="11" spans="2:13" x14ac:dyDescent="0.25">
      <c r="H11" t="s">
        <v>49</v>
      </c>
      <c r="J11" t="s">
        <v>50</v>
      </c>
      <c r="K11" t="s">
        <v>51</v>
      </c>
    </row>
    <row r="12" spans="2:13" x14ac:dyDescent="0.25">
      <c r="H12" t="s">
        <v>52</v>
      </c>
      <c r="J12" t="s">
        <v>53</v>
      </c>
      <c r="K12" t="s">
        <v>54</v>
      </c>
    </row>
    <row r="13" spans="2:13" x14ac:dyDescent="0.25">
      <c r="H13" t="s">
        <v>55</v>
      </c>
      <c r="J13" t="s">
        <v>56</v>
      </c>
      <c r="K13" t="s">
        <v>57</v>
      </c>
    </row>
    <row r="14" spans="2:13" x14ac:dyDescent="0.25">
      <c r="H14" t="s">
        <v>58</v>
      </c>
      <c r="J14" t="s">
        <v>59</v>
      </c>
      <c r="K14" t="s">
        <v>60</v>
      </c>
    </row>
    <row r="15" spans="2:13" x14ac:dyDescent="0.25">
      <c r="H15" t="s">
        <v>61</v>
      </c>
      <c r="J15" t="s">
        <v>62</v>
      </c>
      <c r="K15" t="s">
        <v>63</v>
      </c>
    </row>
    <row r="16" spans="2:13" x14ac:dyDescent="0.25">
      <c r="H16" t="s">
        <v>64</v>
      </c>
    </row>
    <row r="18" spans="2:13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46" t="s">
        <v>81</v>
      </c>
      <c r="H18" s="127" t="s">
        <v>68</v>
      </c>
      <c r="I18" s="128"/>
      <c r="J18" s="47" t="s">
        <v>69</v>
      </c>
      <c r="K18" s="46" t="s">
        <v>70</v>
      </c>
      <c r="L18" s="46" t="s">
        <v>78</v>
      </c>
      <c r="M18" s="46" t="s">
        <v>79</v>
      </c>
    </row>
    <row r="19" spans="2:13" x14ac:dyDescent="0.25">
      <c r="B19" s="4" t="s">
        <v>71</v>
      </c>
      <c r="C19" s="48" t="s">
        <v>32</v>
      </c>
      <c r="D19" s="9"/>
      <c r="E19" s="4" t="s">
        <v>72</v>
      </c>
      <c r="F19" s="4" t="s">
        <v>73</v>
      </c>
      <c r="G19" s="9"/>
      <c r="H19" s="4" t="s">
        <v>71</v>
      </c>
      <c r="I19" s="48" t="s">
        <v>32</v>
      </c>
      <c r="J19" s="9"/>
      <c r="K19" s="56" t="s">
        <v>74</v>
      </c>
      <c r="L19" s="5"/>
      <c r="M19" s="5"/>
    </row>
    <row r="20" spans="2:13" x14ac:dyDescent="0.25">
      <c r="B20" s="4" t="s">
        <v>123</v>
      </c>
      <c r="C20" s="4" t="s">
        <v>124</v>
      </c>
      <c r="D20" s="4" t="s">
        <v>100</v>
      </c>
      <c r="E20" s="4" t="s">
        <v>101</v>
      </c>
      <c r="F20" s="4" t="s">
        <v>103</v>
      </c>
      <c r="G20" s="4" t="s">
        <v>132</v>
      </c>
      <c r="H20" s="4" t="s">
        <v>121</v>
      </c>
      <c r="I20" s="4" t="s">
        <v>122</v>
      </c>
      <c r="J20" s="85">
        <v>41184</v>
      </c>
      <c r="K20" s="76">
        <v>24371</v>
      </c>
      <c r="L20" s="63">
        <v>8426</v>
      </c>
      <c r="M20" s="2"/>
    </row>
    <row r="21" spans="2:13" x14ac:dyDescent="0.25">
      <c r="B21" s="4" t="s">
        <v>125</v>
      </c>
      <c r="C21" s="4" t="s">
        <v>126</v>
      </c>
      <c r="D21" s="4" t="s">
        <v>100</v>
      </c>
      <c r="E21" s="4" t="s">
        <v>101</v>
      </c>
      <c r="F21" s="4" t="s">
        <v>103</v>
      </c>
      <c r="G21" s="4" t="s">
        <v>131</v>
      </c>
      <c r="H21" s="4" t="s">
        <v>127</v>
      </c>
      <c r="I21" s="4" t="s">
        <v>128</v>
      </c>
      <c r="J21" s="86">
        <v>41185</v>
      </c>
      <c r="K21" s="76">
        <v>24424</v>
      </c>
      <c r="L21" s="63">
        <v>7268</v>
      </c>
      <c r="M21" s="2"/>
    </row>
    <row r="22" spans="2:13" x14ac:dyDescent="0.25">
      <c r="B22" s="4" t="s">
        <v>123</v>
      </c>
      <c r="C22" s="4" t="s">
        <v>124</v>
      </c>
      <c r="D22" s="4" t="s">
        <v>100</v>
      </c>
      <c r="E22" s="4" t="s">
        <v>101</v>
      </c>
      <c r="F22" s="4" t="s">
        <v>103</v>
      </c>
      <c r="G22" s="4" t="s">
        <v>133</v>
      </c>
      <c r="H22" s="4" t="s">
        <v>129</v>
      </c>
      <c r="I22" s="4" t="s">
        <v>130</v>
      </c>
      <c r="J22" s="86">
        <v>41186</v>
      </c>
      <c r="K22" s="76">
        <v>24460</v>
      </c>
      <c r="L22" s="63">
        <v>8443</v>
      </c>
      <c r="M22" s="2"/>
    </row>
    <row r="23" spans="2:13" x14ac:dyDescent="0.25">
      <c r="B23" s="4" t="s">
        <v>125</v>
      </c>
      <c r="C23" s="4" t="s">
        <v>126</v>
      </c>
      <c r="D23" s="4" t="s">
        <v>102</v>
      </c>
      <c r="E23" s="4" t="s">
        <v>101</v>
      </c>
      <c r="F23" s="4" t="s">
        <v>105</v>
      </c>
      <c r="G23" s="4" t="s">
        <v>134</v>
      </c>
      <c r="H23" s="4" t="s">
        <v>123</v>
      </c>
      <c r="I23" s="4" t="s">
        <v>124</v>
      </c>
      <c r="J23" s="86">
        <v>41205</v>
      </c>
      <c r="K23" s="76">
        <v>24124</v>
      </c>
      <c r="L23" s="63">
        <v>32466</v>
      </c>
      <c r="M23" s="2"/>
    </row>
    <row r="24" spans="2:13" x14ac:dyDescent="0.25">
      <c r="B24" s="4" t="s">
        <v>123</v>
      </c>
      <c r="C24" s="4" t="s">
        <v>124</v>
      </c>
      <c r="D24" s="4" t="s">
        <v>102</v>
      </c>
      <c r="E24" s="4" t="s">
        <v>101</v>
      </c>
      <c r="F24" s="4" t="s">
        <v>105</v>
      </c>
      <c r="G24" s="4" t="s">
        <v>135</v>
      </c>
      <c r="H24" s="4" t="s">
        <v>121</v>
      </c>
      <c r="I24" s="4" t="s">
        <v>122</v>
      </c>
      <c r="J24" s="86">
        <v>41206</v>
      </c>
      <c r="K24" s="76">
        <v>24334</v>
      </c>
      <c r="L24" s="63">
        <v>36918</v>
      </c>
      <c r="M24" s="2"/>
    </row>
    <row r="25" spans="2:13" x14ac:dyDescent="0.25">
      <c r="B25" s="4"/>
      <c r="C25" s="4"/>
      <c r="D25" s="4"/>
      <c r="E25" s="4"/>
      <c r="F25" s="4"/>
      <c r="G25" s="4"/>
      <c r="H25" s="4"/>
      <c r="I25" s="4"/>
      <c r="J25" s="86"/>
      <c r="K25" s="63"/>
      <c r="L25" s="63"/>
      <c r="M25" s="2"/>
    </row>
    <row r="26" spans="2:13" x14ac:dyDescent="0.25">
      <c r="B26" s="9"/>
      <c r="C26" s="4"/>
      <c r="D26" s="4"/>
      <c r="E26" s="4"/>
      <c r="F26" s="4"/>
      <c r="G26" s="4"/>
      <c r="H26" s="4"/>
      <c r="I26" s="4"/>
      <c r="J26" s="86"/>
      <c r="K26" s="63"/>
      <c r="L26" s="63"/>
      <c r="M26" s="2"/>
    </row>
    <row r="27" spans="2:13" x14ac:dyDescent="0.25">
      <c r="B27" s="9"/>
      <c r="C27" s="4"/>
      <c r="D27" s="4"/>
      <c r="E27" s="4"/>
      <c r="F27" s="4"/>
      <c r="G27" s="4"/>
      <c r="H27" s="4"/>
      <c r="I27" s="4"/>
      <c r="J27" s="86"/>
      <c r="K27" s="63"/>
      <c r="L27" s="63"/>
      <c r="M27" s="2"/>
    </row>
    <row r="28" spans="2:13" x14ac:dyDescent="0.25">
      <c r="B28" s="9"/>
      <c r="C28" s="4"/>
      <c r="D28" s="4"/>
      <c r="E28" s="4"/>
      <c r="F28" s="4"/>
      <c r="G28" s="4"/>
      <c r="H28" s="4"/>
      <c r="I28" s="4"/>
      <c r="J28" s="86"/>
      <c r="K28" s="63"/>
      <c r="L28" s="63"/>
      <c r="M28" s="2"/>
    </row>
    <row r="29" spans="2:13" x14ac:dyDescent="0.25">
      <c r="B29" s="9"/>
      <c r="C29" s="4"/>
      <c r="D29" s="4"/>
      <c r="E29" s="4"/>
      <c r="F29" s="4"/>
      <c r="G29" s="4"/>
      <c r="H29" s="4"/>
      <c r="I29" s="4"/>
      <c r="J29" s="86"/>
      <c r="K29" s="63"/>
      <c r="L29" s="63"/>
      <c r="M29" s="2"/>
    </row>
    <row r="30" spans="2:13" x14ac:dyDescent="0.25">
      <c r="B30" s="9"/>
      <c r="C30" s="4"/>
      <c r="D30" s="4"/>
      <c r="E30" s="4"/>
      <c r="F30" s="4"/>
      <c r="G30" s="4"/>
      <c r="H30" s="4"/>
      <c r="I30" s="4"/>
      <c r="J30" s="86"/>
      <c r="K30" s="63"/>
      <c r="L30" s="63"/>
      <c r="M30" s="2"/>
    </row>
    <row r="31" spans="2:13" x14ac:dyDescent="0.25">
      <c r="B31" s="9"/>
      <c r="C31" s="4"/>
      <c r="D31" s="4"/>
      <c r="E31" s="4"/>
      <c r="F31" s="4"/>
      <c r="G31" s="4"/>
      <c r="H31" s="4"/>
      <c r="I31" s="4"/>
      <c r="J31" s="86"/>
      <c r="K31" s="63"/>
      <c r="L31" s="63"/>
      <c r="M31" s="2"/>
    </row>
    <row r="32" spans="2:13" x14ac:dyDescent="0.25">
      <c r="B32" s="9"/>
      <c r="C32" s="4"/>
      <c r="D32" s="4"/>
      <c r="E32" s="4"/>
      <c r="F32" s="4"/>
      <c r="G32" s="4"/>
      <c r="H32" s="4"/>
      <c r="I32" s="4"/>
      <c r="J32" s="86"/>
      <c r="K32" s="63"/>
      <c r="L32" s="63"/>
      <c r="M32" s="2"/>
    </row>
    <row r="33" spans="2:13" x14ac:dyDescent="0.25">
      <c r="B33" s="4"/>
      <c r="C33" s="4"/>
      <c r="D33" s="4"/>
      <c r="E33" s="4"/>
      <c r="F33" s="4"/>
      <c r="G33" s="4"/>
      <c r="H33" s="4"/>
      <c r="I33" s="4"/>
      <c r="J33" s="86"/>
      <c r="K33" s="63"/>
      <c r="L33" s="63"/>
      <c r="M33" s="2"/>
    </row>
    <row r="34" spans="2:13" x14ac:dyDescent="0.25">
      <c r="B34" s="4"/>
      <c r="C34" s="4"/>
      <c r="D34" s="4"/>
      <c r="E34" s="4"/>
      <c r="F34" s="4"/>
      <c r="G34" s="4"/>
      <c r="H34" s="4"/>
      <c r="I34" s="4"/>
      <c r="J34" s="86"/>
      <c r="K34" s="63"/>
      <c r="L34" s="63"/>
      <c r="M34" s="2"/>
    </row>
    <row r="35" spans="2:13" x14ac:dyDescent="0.25">
      <c r="B35" s="4"/>
      <c r="C35" s="4"/>
      <c r="D35" s="4"/>
      <c r="E35" s="4"/>
      <c r="F35" s="4"/>
      <c r="G35" s="4"/>
      <c r="H35" s="4"/>
      <c r="I35" s="4"/>
      <c r="J35" s="86"/>
      <c r="K35" s="63"/>
      <c r="L35" s="63"/>
      <c r="M35" s="2"/>
    </row>
    <row r="36" spans="2:13" x14ac:dyDescent="0.25">
      <c r="B36" s="4"/>
      <c r="C36" s="4"/>
      <c r="D36" s="4"/>
      <c r="E36" s="4"/>
      <c r="F36" s="4"/>
      <c r="G36" s="4"/>
      <c r="H36" s="4"/>
      <c r="I36" s="4"/>
      <c r="J36" s="86"/>
      <c r="K36" s="63"/>
      <c r="L36" s="63"/>
      <c r="M36" s="2"/>
    </row>
    <row r="37" spans="2:13" x14ac:dyDescent="0.25">
      <c r="B37" s="4"/>
      <c r="C37" s="4"/>
      <c r="D37" s="4"/>
      <c r="E37" s="4"/>
      <c r="F37" s="4"/>
      <c r="G37" s="4"/>
      <c r="H37" s="4"/>
      <c r="I37" s="4"/>
      <c r="J37" s="86"/>
      <c r="K37" s="63"/>
      <c r="L37" s="63"/>
      <c r="M37" s="2"/>
    </row>
    <row r="38" spans="2:13" x14ac:dyDescent="0.25">
      <c r="B38" s="4"/>
      <c r="C38" s="4"/>
      <c r="D38" s="4"/>
      <c r="E38" s="4"/>
      <c r="F38" s="4"/>
      <c r="G38" s="4"/>
      <c r="H38" s="4"/>
      <c r="I38" s="4"/>
      <c r="J38" s="86"/>
      <c r="K38" s="63"/>
      <c r="L38" s="63"/>
      <c r="M38" s="2"/>
    </row>
    <row r="39" spans="2:13" x14ac:dyDescent="0.25">
      <c r="B39" s="4"/>
      <c r="C39" s="4"/>
      <c r="D39" s="4"/>
      <c r="E39" s="4"/>
      <c r="F39" s="4"/>
      <c r="G39" s="4"/>
      <c r="H39" s="4"/>
      <c r="I39" s="4"/>
      <c r="J39" s="86"/>
      <c r="K39" s="63"/>
      <c r="L39" s="63"/>
      <c r="M39" s="2"/>
    </row>
    <row r="40" spans="2:13" x14ac:dyDescent="0.25">
      <c r="B40" s="4"/>
      <c r="C40" s="4"/>
      <c r="D40" s="4"/>
      <c r="E40" s="4"/>
      <c r="F40" s="4"/>
      <c r="G40" s="4"/>
      <c r="H40" s="4"/>
      <c r="I40" s="4"/>
      <c r="J40" s="86"/>
      <c r="K40" s="63"/>
      <c r="L40" s="63"/>
      <c r="M40" s="2"/>
    </row>
    <row r="41" spans="2:13" x14ac:dyDescent="0.25">
      <c r="B41" s="4"/>
      <c r="C41" s="4"/>
      <c r="D41" s="4"/>
      <c r="E41" s="4"/>
      <c r="F41" s="4"/>
      <c r="G41" s="4"/>
      <c r="H41" s="4"/>
      <c r="I41" s="4"/>
      <c r="J41" s="86"/>
      <c r="K41" s="63"/>
      <c r="L41" s="63"/>
      <c r="M41" s="2"/>
    </row>
    <row r="42" spans="2:13" ht="15.75" thickBot="1" x14ac:dyDescent="0.3">
      <c r="B42" s="4"/>
      <c r="C42" s="4"/>
      <c r="D42" s="4"/>
      <c r="E42" s="4"/>
      <c r="F42" s="4"/>
      <c r="G42" s="4"/>
      <c r="H42" s="4"/>
      <c r="I42" s="4"/>
      <c r="J42" s="86"/>
      <c r="K42" s="76"/>
      <c r="L42" s="63"/>
      <c r="M42" s="2"/>
    </row>
    <row r="43" spans="2:13" ht="15.75" thickBot="1" x14ac:dyDescent="0.3">
      <c r="H43" s="1"/>
      <c r="K43" s="49" t="s">
        <v>75</v>
      </c>
      <c r="L43" s="62">
        <f>SUM(L20:L42)</f>
        <v>93521</v>
      </c>
      <c r="M43" s="50"/>
    </row>
  </sheetData>
  <mergeCells count="3">
    <mergeCell ref="B18:C18"/>
    <mergeCell ref="E18:F18"/>
    <mergeCell ref="H18:I18"/>
  </mergeCells>
  <pageMargins left="0.25" right="0.25" top="0.75" bottom="0.7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5"/>
  <sheetViews>
    <sheetView zoomScale="85" zoomScaleNormal="85" workbookViewId="0">
      <selection activeCell="B20" sqref="B20:L24"/>
    </sheetView>
  </sheetViews>
  <sheetFormatPr defaultRowHeight="15" x14ac:dyDescent="0.25"/>
  <cols>
    <col min="1" max="1" width="3" customWidth="1"/>
    <col min="2" max="2" width="19.5703125" customWidth="1"/>
    <col min="3" max="3" width="23.140625" customWidth="1"/>
    <col min="4" max="4" width="15.5703125" customWidth="1"/>
    <col min="5" max="5" width="22.140625" customWidth="1"/>
    <col min="6" max="7" width="17.85546875" customWidth="1"/>
    <col min="8" max="8" width="22" customWidth="1"/>
    <col min="9" max="9" width="18.7109375" customWidth="1"/>
    <col min="10" max="10" width="24.42578125" bestFit="1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44</v>
      </c>
    </row>
    <row r="3" spans="2:13" x14ac:dyDescent="0.25">
      <c r="B3" t="s">
        <v>93</v>
      </c>
    </row>
    <row r="7" spans="2:13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4" t="s">
        <v>144</v>
      </c>
      <c r="L7" s="75"/>
      <c r="M7" s="55"/>
    </row>
    <row r="9" spans="2:13" x14ac:dyDescent="0.25">
      <c r="H9" s="45" t="s">
        <v>45</v>
      </c>
      <c r="I9" s="45"/>
      <c r="J9" s="45" t="s">
        <v>82</v>
      </c>
    </row>
    <row r="10" spans="2:13" x14ac:dyDescent="0.25">
      <c r="B10" t="s">
        <v>94</v>
      </c>
      <c r="H10" t="s">
        <v>46</v>
      </c>
      <c r="J10" t="s">
        <v>47</v>
      </c>
      <c r="K10" t="s">
        <v>48</v>
      </c>
    </row>
    <row r="11" spans="2:13" x14ac:dyDescent="0.25">
      <c r="H11" t="s">
        <v>49</v>
      </c>
      <c r="J11" t="s">
        <v>50</v>
      </c>
      <c r="K11" t="s">
        <v>51</v>
      </c>
    </row>
    <row r="12" spans="2:13" x14ac:dyDescent="0.25">
      <c r="H12" t="s">
        <v>52</v>
      </c>
      <c r="J12" t="s">
        <v>53</v>
      </c>
      <c r="K12" t="s">
        <v>54</v>
      </c>
    </row>
    <row r="13" spans="2:13" x14ac:dyDescent="0.25">
      <c r="H13" t="s">
        <v>55</v>
      </c>
      <c r="J13" t="s">
        <v>56</v>
      </c>
      <c r="K13" t="s">
        <v>57</v>
      </c>
    </row>
    <row r="14" spans="2:13" x14ac:dyDescent="0.25">
      <c r="H14" t="s">
        <v>58</v>
      </c>
      <c r="J14" t="s">
        <v>59</v>
      </c>
      <c r="K14" t="s">
        <v>60</v>
      </c>
    </row>
    <row r="15" spans="2:13" x14ac:dyDescent="0.25">
      <c r="H15" t="s">
        <v>61</v>
      </c>
      <c r="J15" t="s">
        <v>62</v>
      </c>
      <c r="K15" t="s">
        <v>63</v>
      </c>
    </row>
    <row r="16" spans="2:13" x14ac:dyDescent="0.25">
      <c r="H16" t="s">
        <v>64</v>
      </c>
    </row>
    <row r="18" spans="2:13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46" t="s">
        <v>81</v>
      </c>
      <c r="H18" s="127" t="s">
        <v>68</v>
      </c>
      <c r="I18" s="128"/>
      <c r="J18" s="47" t="s">
        <v>69</v>
      </c>
      <c r="K18" s="46" t="s">
        <v>70</v>
      </c>
      <c r="L18" s="46" t="s">
        <v>78</v>
      </c>
      <c r="M18" s="46" t="s">
        <v>79</v>
      </c>
    </row>
    <row r="19" spans="2:13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9"/>
      <c r="H19" s="4" t="s">
        <v>71</v>
      </c>
      <c r="I19" s="48" t="s">
        <v>32</v>
      </c>
      <c r="J19" s="9"/>
      <c r="K19" s="63" t="s">
        <v>74</v>
      </c>
      <c r="L19" s="5"/>
      <c r="M19" s="5"/>
    </row>
    <row r="20" spans="2:13" x14ac:dyDescent="0.25">
      <c r="B20" s="4" t="s">
        <v>123</v>
      </c>
      <c r="C20" s="4" t="s">
        <v>124</v>
      </c>
      <c r="D20" s="4" t="s">
        <v>100</v>
      </c>
      <c r="E20" s="4" t="s">
        <v>101</v>
      </c>
      <c r="F20" s="4" t="s">
        <v>104</v>
      </c>
      <c r="G20" s="4" t="s">
        <v>132</v>
      </c>
      <c r="H20" s="4" t="s">
        <v>121</v>
      </c>
      <c r="I20" s="4" t="s">
        <v>122</v>
      </c>
      <c r="J20" s="85">
        <v>41193</v>
      </c>
      <c r="K20" s="90">
        <v>24204</v>
      </c>
      <c r="L20" s="63">
        <v>5966</v>
      </c>
      <c r="M20" s="63"/>
    </row>
    <row r="21" spans="2:13" x14ac:dyDescent="0.25">
      <c r="B21" s="4" t="s">
        <v>125</v>
      </c>
      <c r="C21" s="4" t="s">
        <v>126</v>
      </c>
      <c r="D21" s="4" t="s">
        <v>100</v>
      </c>
      <c r="E21" s="4" t="s">
        <v>101</v>
      </c>
      <c r="F21" s="4" t="s">
        <v>104</v>
      </c>
      <c r="G21" s="4" t="s">
        <v>131</v>
      </c>
      <c r="H21" s="4" t="s">
        <v>127</v>
      </c>
      <c r="I21" s="4" t="s">
        <v>128</v>
      </c>
      <c r="J21" s="86">
        <v>41194</v>
      </c>
      <c r="K21" s="90">
        <v>24334</v>
      </c>
      <c r="L21" s="63">
        <v>2488</v>
      </c>
      <c r="M21" s="63"/>
    </row>
    <row r="22" spans="2:13" x14ac:dyDescent="0.25">
      <c r="B22" s="4" t="s">
        <v>123</v>
      </c>
      <c r="C22" s="4" t="s">
        <v>124</v>
      </c>
      <c r="D22" s="4" t="s">
        <v>100</v>
      </c>
      <c r="E22" s="4" t="s">
        <v>101</v>
      </c>
      <c r="F22" s="4" t="s">
        <v>104</v>
      </c>
      <c r="G22" s="4" t="s">
        <v>133</v>
      </c>
      <c r="H22" s="4" t="s">
        <v>129</v>
      </c>
      <c r="I22" s="4" t="s">
        <v>130</v>
      </c>
      <c r="J22" s="86">
        <v>41195</v>
      </c>
      <c r="K22" s="76">
        <v>24433</v>
      </c>
      <c r="L22" s="63">
        <v>8457</v>
      </c>
      <c r="M22" s="63"/>
    </row>
    <row r="23" spans="2:13" x14ac:dyDescent="0.25">
      <c r="B23" s="4" t="s">
        <v>125</v>
      </c>
      <c r="C23" s="4" t="s">
        <v>126</v>
      </c>
      <c r="D23" s="4" t="s">
        <v>100</v>
      </c>
      <c r="E23" s="4" t="s">
        <v>101</v>
      </c>
      <c r="F23" s="4" t="s">
        <v>106</v>
      </c>
      <c r="G23" s="4" t="s">
        <v>134</v>
      </c>
      <c r="H23" s="4" t="s">
        <v>123</v>
      </c>
      <c r="I23" s="4" t="s">
        <v>124</v>
      </c>
      <c r="J23" s="86">
        <v>41197</v>
      </c>
      <c r="K23" s="90">
        <v>24000</v>
      </c>
      <c r="L23" s="63">
        <v>7305</v>
      </c>
      <c r="M23" s="63"/>
    </row>
    <row r="24" spans="2:13" x14ac:dyDescent="0.25">
      <c r="B24" s="4" t="s">
        <v>123</v>
      </c>
      <c r="C24" s="4" t="s">
        <v>124</v>
      </c>
      <c r="D24" s="4" t="s">
        <v>100</v>
      </c>
      <c r="E24" s="4" t="s">
        <v>101</v>
      </c>
      <c r="F24" s="4" t="s">
        <v>106</v>
      </c>
      <c r="G24" s="4" t="s">
        <v>135</v>
      </c>
      <c r="H24" s="4" t="s">
        <v>121</v>
      </c>
      <c r="I24" s="4" t="s">
        <v>122</v>
      </c>
      <c r="J24" s="86">
        <v>41198</v>
      </c>
      <c r="K24" s="90">
        <v>24003</v>
      </c>
      <c r="L24" s="63">
        <v>4166</v>
      </c>
      <c r="M24" s="63"/>
    </row>
    <row r="25" spans="2:13" x14ac:dyDescent="0.25">
      <c r="B25" s="9"/>
      <c r="C25" s="4"/>
      <c r="D25" s="4"/>
      <c r="E25" s="4"/>
      <c r="F25" s="4"/>
      <c r="G25" s="4"/>
      <c r="H25" s="4"/>
      <c r="I25" s="4"/>
      <c r="J25" s="86"/>
      <c r="K25" s="63"/>
      <c r="L25" s="63"/>
      <c r="M25" s="63"/>
    </row>
    <row r="26" spans="2:13" x14ac:dyDescent="0.25">
      <c r="B26" s="9"/>
      <c r="C26" s="4"/>
      <c r="D26" s="4"/>
      <c r="E26" s="4"/>
      <c r="F26" s="4"/>
      <c r="G26" s="4"/>
      <c r="H26" s="4"/>
      <c r="I26" s="4"/>
      <c r="J26" s="86"/>
      <c r="K26" s="63"/>
      <c r="L26" s="63"/>
      <c r="M26" s="63"/>
    </row>
    <row r="27" spans="2:13" x14ac:dyDescent="0.25">
      <c r="B27" s="9"/>
      <c r="C27" s="4"/>
      <c r="D27" s="4"/>
      <c r="E27" s="4"/>
      <c r="F27" s="4"/>
      <c r="G27" s="4"/>
      <c r="H27" s="4"/>
      <c r="I27" s="4"/>
      <c r="J27" s="86"/>
      <c r="K27" s="63"/>
      <c r="L27" s="63"/>
      <c r="M27" s="63"/>
    </row>
    <row r="28" spans="2:13" x14ac:dyDescent="0.25">
      <c r="B28" s="9"/>
      <c r="C28" s="4"/>
      <c r="D28" s="4"/>
      <c r="E28" s="4"/>
      <c r="F28" s="4"/>
      <c r="G28" s="4"/>
      <c r="H28" s="4"/>
      <c r="I28" s="4"/>
      <c r="J28" s="86"/>
      <c r="K28" s="63"/>
      <c r="L28" s="63"/>
      <c r="M28" s="63"/>
    </row>
    <row r="29" spans="2:13" x14ac:dyDescent="0.25">
      <c r="B29" s="9"/>
      <c r="C29" s="4"/>
      <c r="D29" s="4"/>
      <c r="E29" s="4"/>
      <c r="F29" s="4"/>
      <c r="G29" s="4"/>
      <c r="H29" s="4"/>
      <c r="I29" s="4"/>
      <c r="J29" s="86"/>
      <c r="K29" s="63"/>
      <c r="L29" s="63"/>
      <c r="M29" s="63"/>
    </row>
    <row r="30" spans="2:13" x14ac:dyDescent="0.25">
      <c r="B30" s="9"/>
      <c r="C30" s="4"/>
      <c r="D30" s="4"/>
      <c r="E30" s="4"/>
      <c r="F30" s="4"/>
      <c r="G30" s="4"/>
      <c r="H30" s="4"/>
      <c r="I30" s="4"/>
      <c r="J30" s="86"/>
      <c r="K30" s="63"/>
      <c r="L30" s="63"/>
      <c r="M30" s="63"/>
    </row>
    <row r="31" spans="2:13" x14ac:dyDescent="0.25">
      <c r="B31" s="9"/>
      <c r="C31" s="4"/>
      <c r="D31" s="4"/>
      <c r="E31" s="4"/>
      <c r="F31" s="4"/>
      <c r="G31" s="4"/>
      <c r="H31" s="4"/>
      <c r="I31" s="4"/>
      <c r="J31" s="86"/>
      <c r="K31" s="63"/>
      <c r="L31" s="63"/>
      <c r="M31" s="63"/>
    </row>
    <row r="32" spans="2:13" x14ac:dyDescent="0.25">
      <c r="B32" s="9"/>
      <c r="C32" s="4"/>
      <c r="D32" s="4"/>
      <c r="E32" s="4"/>
      <c r="F32" s="4"/>
      <c r="G32" s="4"/>
      <c r="H32" s="4"/>
      <c r="I32" s="4"/>
      <c r="J32" s="86"/>
      <c r="K32" s="63"/>
      <c r="L32" s="63"/>
      <c r="M32" s="63"/>
    </row>
    <row r="33" spans="2:13" x14ac:dyDescent="0.25">
      <c r="B33" s="4"/>
      <c r="C33" s="4"/>
      <c r="D33" s="4"/>
      <c r="E33" s="4"/>
      <c r="F33" s="4"/>
      <c r="G33" s="4"/>
      <c r="H33" s="4"/>
      <c r="I33" s="4"/>
      <c r="J33" s="86"/>
      <c r="K33" s="63"/>
      <c r="L33" s="63"/>
      <c r="M33" s="63"/>
    </row>
    <row r="34" spans="2:13" x14ac:dyDescent="0.25">
      <c r="B34" s="4"/>
      <c r="C34" s="4"/>
      <c r="D34" s="4"/>
      <c r="E34" s="4"/>
      <c r="F34" s="4"/>
      <c r="G34" s="4"/>
      <c r="H34" s="4"/>
      <c r="I34" s="4"/>
      <c r="J34" s="86"/>
      <c r="K34" s="63"/>
      <c r="L34" s="63"/>
      <c r="M34" s="63"/>
    </row>
    <row r="35" spans="2:13" x14ac:dyDescent="0.25">
      <c r="B35" s="4"/>
      <c r="C35" s="4"/>
      <c r="D35" s="4"/>
      <c r="E35" s="4"/>
      <c r="F35" s="4"/>
      <c r="G35" s="4"/>
      <c r="H35" s="4"/>
      <c r="I35" s="4"/>
      <c r="J35" s="86"/>
      <c r="K35" s="63"/>
      <c r="L35" s="63"/>
      <c r="M35" s="63"/>
    </row>
    <row r="36" spans="2:13" x14ac:dyDescent="0.25">
      <c r="B36" s="4"/>
      <c r="C36" s="4"/>
      <c r="D36" s="4"/>
      <c r="E36" s="4"/>
      <c r="F36" s="4"/>
      <c r="G36" s="4"/>
      <c r="H36" s="4"/>
      <c r="I36" s="4"/>
      <c r="J36" s="86"/>
      <c r="K36" s="63"/>
      <c r="L36" s="63"/>
      <c r="M36" s="63"/>
    </row>
    <row r="37" spans="2:13" x14ac:dyDescent="0.25">
      <c r="B37" s="4"/>
      <c r="C37" s="4"/>
      <c r="D37" s="4"/>
      <c r="E37" s="4"/>
      <c r="F37" s="4"/>
      <c r="G37" s="4"/>
      <c r="H37" s="4"/>
      <c r="I37" s="4"/>
      <c r="J37" s="86"/>
      <c r="K37" s="63"/>
      <c r="L37" s="63"/>
      <c r="M37" s="63"/>
    </row>
    <row r="38" spans="2:13" x14ac:dyDescent="0.25">
      <c r="B38" s="4"/>
      <c r="C38" s="4"/>
      <c r="D38" s="4"/>
      <c r="E38" s="4"/>
      <c r="F38" s="4"/>
      <c r="G38" s="4"/>
      <c r="H38" s="4"/>
      <c r="I38" s="4"/>
      <c r="J38" s="86"/>
      <c r="K38" s="63"/>
      <c r="L38" s="63"/>
      <c r="M38" s="63"/>
    </row>
    <row r="39" spans="2:13" x14ac:dyDescent="0.25">
      <c r="B39" s="4"/>
      <c r="C39" s="4"/>
      <c r="D39" s="4"/>
      <c r="E39" s="4"/>
      <c r="F39" s="4"/>
      <c r="G39" s="4"/>
      <c r="H39" s="4"/>
      <c r="I39" s="4"/>
      <c r="J39" s="86"/>
      <c r="K39" s="63"/>
      <c r="L39" s="63"/>
      <c r="M39" s="63"/>
    </row>
    <row r="40" spans="2:13" x14ac:dyDescent="0.25">
      <c r="B40" s="4"/>
      <c r="C40" s="4"/>
      <c r="D40" s="4"/>
      <c r="E40" s="4"/>
      <c r="F40" s="4"/>
      <c r="G40" s="4"/>
      <c r="H40" s="4"/>
      <c r="I40" s="4"/>
      <c r="J40" s="86"/>
      <c r="K40" s="63"/>
      <c r="L40" s="63"/>
      <c r="M40" s="63"/>
    </row>
    <row r="41" spans="2:13" x14ac:dyDescent="0.25">
      <c r="B41" s="4"/>
      <c r="C41" s="4"/>
      <c r="D41" s="4"/>
      <c r="E41" s="4"/>
      <c r="F41" s="4"/>
      <c r="G41" s="4"/>
      <c r="H41" s="4"/>
      <c r="I41" s="4"/>
      <c r="J41" s="86"/>
      <c r="K41" s="63"/>
      <c r="L41" s="63"/>
      <c r="M41" s="63"/>
    </row>
    <row r="42" spans="2:13" ht="15.75" thickBot="1" x14ac:dyDescent="0.3">
      <c r="B42" s="4"/>
      <c r="C42" s="4"/>
      <c r="D42" s="4"/>
      <c r="E42" s="4"/>
      <c r="F42" s="4"/>
      <c r="G42" s="4"/>
      <c r="H42" s="4"/>
      <c r="I42" s="4"/>
      <c r="J42" s="86"/>
      <c r="K42" s="63"/>
      <c r="L42" s="63"/>
      <c r="M42" s="63"/>
    </row>
    <row r="43" spans="2:13" ht="15.75" thickBot="1" x14ac:dyDescent="0.3">
      <c r="J43" s="65"/>
      <c r="K43" s="49" t="s">
        <v>75</v>
      </c>
      <c r="L43" s="64">
        <f>SUM(L20:L42)</f>
        <v>28382</v>
      </c>
      <c r="M43" s="72"/>
    </row>
    <row r="44" spans="2:13" x14ac:dyDescent="0.25">
      <c r="J44" s="65"/>
    </row>
    <row r="45" spans="2:13" x14ac:dyDescent="0.25">
      <c r="G45" s="70"/>
      <c r="L45" s="70"/>
    </row>
  </sheetData>
  <mergeCells count="3">
    <mergeCell ref="B18:C18"/>
    <mergeCell ref="E18:F18"/>
    <mergeCell ref="H18:I18"/>
  </mergeCells>
  <pageMargins left="0.25" right="0.25" top="0.75" bottom="0.7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B20" sqref="B20:L24"/>
    </sheetView>
  </sheetViews>
  <sheetFormatPr defaultRowHeight="15" x14ac:dyDescent="0.25"/>
  <cols>
    <col min="1" max="1" width="3" customWidth="1"/>
    <col min="2" max="2" width="23.7109375" customWidth="1"/>
    <col min="3" max="3" width="22.5703125" customWidth="1"/>
    <col min="4" max="4" width="15.5703125" customWidth="1"/>
    <col min="5" max="5" width="22.140625" customWidth="1"/>
    <col min="6" max="7" width="17.85546875" customWidth="1"/>
    <col min="8" max="8" width="18.85546875" customWidth="1"/>
    <col min="9" max="9" width="18.7109375" customWidth="1"/>
    <col min="10" max="10" width="24.42578125" bestFit="1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44</v>
      </c>
    </row>
    <row r="3" spans="2:13" x14ac:dyDescent="0.25">
      <c r="B3" t="s">
        <v>93</v>
      </c>
    </row>
    <row r="7" spans="2:13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4" t="s">
        <v>110</v>
      </c>
      <c r="L7" s="74"/>
      <c r="M7" s="55"/>
    </row>
    <row r="9" spans="2:13" x14ac:dyDescent="0.25">
      <c r="H9" s="45" t="s">
        <v>45</v>
      </c>
      <c r="I9" s="45"/>
      <c r="J9" s="45" t="s">
        <v>82</v>
      </c>
    </row>
    <row r="10" spans="2:13" x14ac:dyDescent="0.25">
      <c r="B10" t="s">
        <v>94</v>
      </c>
      <c r="H10" t="s">
        <v>46</v>
      </c>
      <c r="J10" t="s">
        <v>47</v>
      </c>
      <c r="K10" t="s">
        <v>48</v>
      </c>
    </row>
    <row r="11" spans="2:13" x14ac:dyDescent="0.25">
      <c r="H11" t="s">
        <v>49</v>
      </c>
      <c r="J11" t="s">
        <v>50</v>
      </c>
      <c r="K11" t="s">
        <v>51</v>
      </c>
    </row>
    <row r="12" spans="2:13" x14ac:dyDescent="0.25">
      <c r="H12" t="s">
        <v>52</v>
      </c>
      <c r="J12" t="s">
        <v>53</v>
      </c>
      <c r="K12" t="s">
        <v>54</v>
      </c>
    </row>
    <row r="13" spans="2:13" x14ac:dyDescent="0.25">
      <c r="H13" t="s">
        <v>55</v>
      </c>
      <c r="J13" t="s">
        <v>56</v>
      </c>
      <c r="K13" t="s">
        <v>57</v>
      </c>
    </row>
    <row r="14" spans="2:13" x14ac:dyDescent="0.25">
      <c r="H14" t="s">
        <v>58</v>
      </c>
      <c r="J14" t="s">
        <v>59</v>
      </c>
      <c r="K14" t="s">
        <v>60</v>
      </c>
    </row>
    <row r="15" spans="2:13" x14ac:dyDescent="0.25">
      <c r="H15" t="s">
        <v>61</v>
      </c>
      <c r="J15" t="s">
        <v>62</v>
      </c>
      <c r="K15" t="s">
        <v>63</v>
      </c>
    </row>
    <row r="16" spans="2:13" x14ac:dyDescent="0.25">
      <c r="H16" t="s">
        <v>64</v>
      </c>
    </row>
    <row r="18" spans="2:13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46" t="s">
        <v>81</v>
      </c>
      <c r="H18" s="127" t="s">
        <v>68</v>
      </c>
      <c r="I18" s="128"/>
      <c r="J18" s="47" t="s">
        <v>69</v>
      </c>
      <c r="K18" s="46" t="s">
        <v>70</v>
      </c>
      <c r="L18" s="46" t="s">
        <v>78</v>
      </c>
      <c r="M18" s="46" t="s">
        <v>79</v>
      </c>
    </row>
    <row r="19" spans="2:13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9"/>
      <c r="H19" s="4" t="s">
        <v>71</v>
      </c>
      <c r="I19" s="48" t="s">
        <v>32</v>
      </c>
      <c r="J19" s="9"/>
      <c r="K19" s="56" t="s">
        <v>74</v>
      </c>
      <c r="L19" s="5"/>
      <c r="M19" s="5"/>
    </row>
    <row r="20" spans="2:13" x14ac:dyDescent="0.25">
      <c r="B20" s="4" t="s">
        <v>123</v>
      </c>
      <c r="C20" s="4" t="s">
        <v>124</v>
      </c>
      <c r="D20" s="4" t="s">
        <v>100</v>
      </c>
      <c r="E20" s="4" t="s">
        <v>101</v>
      </c>
      <c r="F20" s="4" t="s">
        <v>105</v>
      </c>
      <c r="G20" s="4" t="s">
        <v>132</v>
      </c>
      <c r="H20" s="4" t="s">
        <v>121</v>
      </c>
      <c r="I20" s="4" t="s">
        <v>122</v>
      </c>
      <c r="J20" s="87">
        <v>41184</v>
      </c>
      <c r="K20" s="76">
        <v>20122</v>
      </c>
      <c r="L20" s="63">
        <v>3837</v>
      </c>
      <c r="M20" s="2"/>
    </row>
    <row r="21" spans="2:13" x14ac:dyDescent="0.25">
      <c r="B21" s="4" t="s">
        <v>125</v>
      </c>
      <c r="C21" s="4" t="s">
        <v>126</v>
      </c>
      <c r="D21" s="4" t="s">
        <v>100</v>
      </c>
      <c r="E21" s="4" t="s">
        <v>101</v>
      </c>
      <c r="F21" s="4" t="s">
        <v>105</v>
      </c>
      <c r="G21" s="4" t="s">
        <v>131</v>
      </c>
      <c r="H21" s="4" t="s">
        <v>127</v>
      </c>
      <c r="I21" s="4" t="s">
        <v>128</v>
      </c>
      <c r="J21" s="88">
        <v>41185</v>
      </c>
      <c r="K21" s="76">
        <v>46456</v>
      </c>
      <c r="L21" s="63">
        <v>4226</v>
      </c>
      <c r="M21" s="2"/>
    </row>
    <row r="22" spans="2:13" x14ac:dyDescent="0.25">
      <c r="B22" s="4" t="s">
        <v>123</v>
      </c>
      <c r="C22" s="4" t="s">
        <v>124</v>
      </c>
      <c r="D22" s="4" t="s">
        <v>107</v>
      </c>
      <c r="E22" s="4" t="s">
        <v>101</v>
      </c>
      <c r="F22" s="4" t="s">
        <v>106</v>
      </c>
      <c r="G22" s="4" t="s">
        <v>133</v>
      </c>
      <c r="H22" s="4" t="s">
        <v>129</v>
      </c>
      <c r="I22" s="4" t="s">
        <v>130</v>
      </c>
      <c r="J22" s="88">
        <v>41204</v>
      </c>
      <c r="K22" s="76">
        <v>87878</v>
      </c>
      <c r="L22" s="63">
        <v>450</v>
      </c>
      <c r="M22" s="2"/>
    </row>
    <row r="23" spans="2:13" x14ac:dyDescent="0.25">
      <c r="B23" s="4" t="s">
        <v>125</v>
      </c>
      <c r="C23" s="4" t="s">
        <v>126</v>
      </c>
      <c r="D23" s="4" t="s">
        <v>107</v>
      </c>
      <c r="E23" s="4" t="s">
        <v>101</v>
      </c>
      <c r="F23" s="4" t="s">
        <v>106</v>
      </c>
      <c r="G23" s="4" t="s">
        <v>134</v>
      </c>
      <c r="H23" s="4" t="s">
        <v>123</v>
      </c>
      <c r="I23" s="4" t="s">
        <v>124</v>
      </c>
      <c r="J23" s="88">
        <v>41205</v>
      </c>
      <c r="K23" s="76">
        <v>87487</v>
      </c>
      <c r="L23" s="63">
        <v>976</v>
      </c>
      <c r="M23" s="2"/>
    </row>
    <row r="24" spans="2:13" x14ac:dyDescent="0.25">
      <c r="B24" s="4" t="s">
        <v>123</v>
      </c>
      <c r="C24" s="4" t="s">
        <v>124</v>
      </c>
      <c r="D24" s="4" t="s">
        <v>107</v>
      </c>
      <c r="E24" s="4" t="s">
        <v>101</v>
      </c>
      <c r="F24" s="4" t="s">
        <v>106</v>
      </c>
      <c r="G24" s="4" t="s">
        <v>135</v>
      </c>
      <c r="H24" s="4" t="s">
        <v>121</v>
      </c>
      <c r="I24" s="4" t="s">
        <v>122</v>
      </c>
      <c r="J24" s="88">
        <v>41206</v>
      </c>
      <c r="K24" s="76">
        <v>57878</v>
      </c>
      <c r="L24" s="63">
        <v>686</v>
      </c>
      <c r="M24" s="2"/>
    </row>
    <row r="25" spans="2:13" x14ac:dyDescent="0.25">
      <c r="B25" s="9"/>
      <c r="C25" s="4"/>
      <c r="D25" s="4"/>
      <c r="E25" s="4"/>
      <c r="F25" s="4"/>
      <c r="G25" s="4"/>
      <c r="H25" s="4"/>
      <c r="I25" s="4"/>
      <c r="J25" s="88"/>
      <c r="K25" s="76"/>
      <c r="L25" s="63"/>
      <c r="M25" s="2"/>
    </row>
    <row r="26" spans="2:13" x14ac:dyDescent="0.25">
      <c r="B26" s="9"/>
      <c r="C26" s="4"/>
      <c r="D26" s="4"/>
      <c r="E26" s="4"/>
      <c r="F26" s="4"/>
      <c r="G26" s="4"/>
      <c r="H26" s="4"/>
      <c r="I26" s="4"/>
      <c r="J26" s="88"/>
      <c r="K26" s="76"/>
      <c r="L26" s="63"/>
      <c r="M26" s="2"/>
    </row>
    <row r="27" spans="2:13" x14ac:dyDescent="0.25">
      <c r="B27" s="9"/>
      <c r="C27" s="4"/>
      <c r="D27" s="4"/>
      <c r="E27" s="4"/>
      <c r="F27" s="4"/>
      <c r="G27" s="4"/>
      <c r="H27" s="4"/>
      <c r="I27" s="4"/>
      <c r="J27" s="88"/>
      <c r="K27" s="76"/>
      <c r="L27" s="63"/>
      <c r="M27" s="2"/>
    </row>
    <row r="28" spans="2:13" x14ac:dyDescent="0.25">
      <c r="B28" s="9"/>
      <c r="C28" s="4"/>
      <c r="D28" s="4"/>
      <c r="E28" s="4"/>
      <c r="F28" s="4"/>
      <c r="G28" s="4"/>
      <c r="H28" s="4"/>
      <c r="I28" s="4"/>
      <c r="J28" s="88"/>
      <c r="K28" s="76"/>
      <c r="L28" s="63"/>
      <c r="M28" s="2"/>
    </row>
    <row r="29" spans="2:13" x14ac:dyDescent="0.25">
      <c r="B29" s="9"/>
      <c r="C29" s="4"/>
      <c r="D29" s="4"/>
      <c r="E29" s="4"/>
      <c r="F29" s="4"/>
      <c r="G29" s="4"/>
      <c r="H29" s="4"/>
      <c r="I29" s="4"/>
      <c r="J29" s="88"/>
      <c r="K29" s="76"/>
      <c r="L29" s="63"/>
      <c r="M29" s="2"/>
    </row>
    <row r="30" spans="2:13" x14ac:dyDescent="0.25">
      <c r="B30" s="9"/>
      <c r="C30" s="4"/>
      <c r="D30" s="4"/>
      <c r="E30" s="4"/>
      <c r="F30" s="4"/>
      <c r="G30" s="4"/>
      <c r="H30" s="4"/>
      <c r="I30" s="4"/>
      <c r="J30" s="88"/>
      <c r="K30" s="76"/>
      <c r="L30" s="63"/>
      <c r="M30" s="2"/>
    </row>
    <row r="31" spans="2:13" x14ac:dyDescent="0.25">
      <c r="B31" s="9"/>
      <c r="C31" s="4"/>
      <c r="D31" s="4"/>
      <c r="E31" s="4"/>
      <c r="F31" s="4"/>
      <c r="G31" s="4"/>
      <c r="H31" s="4"/>
      <c r="I31" s="4"/>
      <c r="J31" s="88"/>
      <c r="K31" s="76"/>
      <c r="L31" s="63"/>
      <c r="M31" s="2"/>
    </row>
    <row r="32" spans="2:13" x14ac:dyDescent="0.25">
      <c r="B32" s="9"/>
      <c r="C32" s="4"/>
      <c r="D32" s="4"/>
      <c r="E32" s="4"/>
      <c r="F32" s="4"/>
      <c r="G32" s="4"/>
      <c r="H32" s="4"/>
      <c r="I32" s="4"/>
      <c r="J32" s="88"/>
      <c r="K32" s="76"/>
      <c r="L32" s="63"/>
      <c r="M32" s="2"/>
    </row>
    <row r="33" spans="2:13" x14ac:dyDescent="0.25">
      <c r="B33" s="4"/>
      <c r="C33" s="4"/>
      <c r="D33" s="4"/>
      <c r="E33" s="4"/>
      <c r="F33" s="4"/>
      <c r="G33" s="4"/>
      <c r="H33" s="4"/>
      <c r="I33" s="4"/>
      <c r="J33" s="88"/>
      <c r="K33" s="76"/>
      <c r="L33" s="63"/>
      <c r="M33" s="2"/>
    </row>
    <row r="34" spans="2:13" x14ac:dyDescent="0.25">
      <c r="B34" s="4"/>
      <c r="C34" s="4"/>
      <c r="D34" s="4"/>
      <c r="E34" s="4"/>
      <c r="F34" s="4"/>
      <c r="G34" s="4"/>
      <c r="H34" s="4"/>
      <c r="I34" s="4"/>
      <c r="J34" s="88"/>
      <c r="K34" s="76"/>
      <c r="L34" s="63"/>
      <c r="M34" s="2"/>
    </row>
    <row r="35" spans="2:13" x14ac:dyDescent="0.25">
      <c r="B35" s="4"/>
      <c r="C35" s="4"/>
      <c r="D35" s="4"/>
      <c r="E35" s="4"/>
      <c r="F35" s="4"/>
      <c r="G35" s="4"/>
      <c r="H35" s="4"/>
      <c r="I35" s="4"/>
      <c r="J35" s="88"/>
      <c r="K35" s="76"/>
      <c r="L35" s="63"/>
      <c r="M35" s="2"/>
    </row>
    <row r="36" spans="2:13" x14ac:dyDescent="0.25">
      <c r="B36" s="4"/>
      <c r="C36" s="4"/>
      <c r="D36" s="4"/>
      <c r="E36" s="4"/>
      <c r="F36" s="4"/>
      <c r="G36" s="4"/>
      <c r="H36" s="4"/>
      <c r="I36" s="4"/>
      <c r="J36" s="88"/>
      <c r="K36" s="76"/>
      <c r="L36" s="63"/>
      <c r="M36" s="2"/>
    </row>
    <row r="37" spans="2:13" x14ac:dyDescent="0.25">
      <c r="B37" s="4"/>
      <c r="C37" s="4"/>
      <c r="D37" s="4"/>
      <c r="E37" s="4"/>
      <c r="F37" s="4"/>
      <c r="G37" s="4"/>
      <c r="H37" s="4"/>
      <c r="I37" s="4"/>
      <c r="J37" s="88"/>
      <c r="K37" s="76"/>
      <c r="L37" s="63"/>
      <c r="M37" s="2"/>
    </row>
    <row r="38" spans="2:13" x14ac:dyDescent="0.25">
      <c r="B38" s="4"/>
      <c r="C38" s="4"/>
      <c r="D38" s="4"/>
      <c r="E38" s="4"/>
      <c r="F38" s="4"/>
      <c r="G38" s="4"/>
      <c r="H38" s="4"/>
      <c r="I38" s="4"/>
      <c r="J38" s="88"/>
      <c r="K38" s="76"/>
      <c r="L38" s="63"/>
      <c r="M38" s="2"/>
    </row>
    <row r="39" spans="2:13" x14ac:dyDescent="0.25">
      <c r="B39" s="4"/>
      <c r="C39" s="4"/>
      <c r="D39" s="4"/>
      <c r="E39" s="4"/>
      <c r="F39" s="4"/>
      <c r="G39" s="4"/>
      <c r="H39" s="4"/>
      <c r="I39" s="4"/>
      <c r="J39" s="88"/>
      <c r="K39" s="76"/>
      <c r="L39" s="63"/>
      <c r="M39" s="2"/>
    </row>
    <row r="40" spans="2:13" x14ac:dyDescent="0.25">
      <c r="B40" s="4"/>
      <c r="C40" s="4"/>
      <c r="D40" s="4"/>
      <c r="E40" s="4"/>
      <c r="F40" s="4"/>
      <c r="G40" s="4"/>
      <c r="H40" s="4"/>
      <c r="I40" s="4"/>
      <c r="J40" s="88"/>
      <c r="K40" s="76"/>
      <c r="L40" s="63"/>
      <c r="M40" s="2"/>
    </row>
    <row r="41" spans="2:13" x14ac:dyDescent="0.25">
      <c r="B41" s="4"/>
      <c r="C41" s="4"/>
      <c r="D41" s="4"/>
      <c r="E41" s="4"/>
      <c r="F41" s="4"/>
      <c r="G41" s="4"/>
      <c r="H41" s="4"/>
      <c r="I41" s="4"/>
      <c r="J41" s="88"/>
      <c r="K41" s="76"/>
      <c r="L41" s="63"/>
      <c r="M41" s="2"/>
    </row>
    <row r="42" spans="2:13" ht="15.75" thickBot="1" x14ac:dyDescent="0.3">
      <c r="B42" s="4"/>
      <c r="C42" s="4"/>
      <c r="D42" s="4"/>
      <c r="E42" s="4"/>
      <c r="F42" s="4"/>
      <c r="G42" s="4"/>
      <c r="H42" s="4"/>
      <c r="I42" s="4"/>
      <c r="J42" s="88"/>
      <c r="K42" s="76"/>
      <c r="L42" s="63"/>
      <c r="M42" s="2"/>
    </row>
    <row r="43" spans="2:13" ht="15.75" thickBot="1" x14ac:dyDescent="0.3">
      <c r="K43" s="49" t="s">
        <v>75</v>
      </c>
      <c r="L43" s="64">
        <f>SUM(L20:L42)</f>
        <v>10175</v>
      </c>
      <c r="M43" s="50"/>
    </row>
  </sheetData>
  <mergeCells count="3">
    <mergeCell ref="B18:C18"/>
    <mergeCell ref="E18:F18"/>
    <mergeCell ref="H18:I18"/>
  </mergeCells>
  <pageMargins left="0.25" right="0.25" top="0.75" bottom="0.7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3"/>
  <sheetViews>
    <sheetView zoomScale="85" zoomScaleNormal="85" workbookViewId="0">
      <selection activeCell="B20" sqref="B20:L24"/>
    </sheetView>
  </sheetViews>
  <sheetFormatPr defaultRowHeight="15" x14ac:dyDescent="0.25"/>
  <cols>
    <col min="1" max="1" width="3" customWidth="1"/>
    <col min="2" max="3" width="20.28515625" customWidth="1"/>
    <col min="4" max="4" width="15.5703125" customWidth="1"/>
    <col min="5" max="5" width="22.140625" customWidth="1"/>
    <col min="6" max="7" width="17.85546875" customWidth="1"/>
    <col min="8" max="8" width="23" customWidth="1"/>
    <col min="9" max="9" width="18.7109375" customWidth="1"/>
    <col min="10" max="10" width="24.42578125" bestFit="1" customWidth="1"/>
    <col min="11" max="11" width="19.28515625" customWidth="1"/>
    <col min="12" max="12" width="14.85546875" customWidth="1"/>
    <col min="13" max="13" width="14" customWidth="1"/>
  </cols>
  <sheetData>
    <row r="1" spans="2:13" x14ac:dyDescent="0.25">
      <c r="B1" t="s">
        <v>44</v>
      </c>
    </row>
    <row r="3" spans="2:13" x14ac:dyDescent="0.25">
      <c r="B3" t="s">
        <v>93</v>
      </c>
    </row>
    <row r="7" spans="2:13" ht="23.25" x14ac:dyDescent="0.25">
      <c r="B7" s="113" t="s">
        <v>140</v>
      </c>
      <c r="C7" s="114"/>
      <c r="D7" s="115"/>
      <c r="E7" s="113" t="s">
        <v>141</v>
      </c>
      <c r="F7" s="116"/>
      <c r="G7" s="113" t="s">
        <v>142</v>
      </c>
      <c r="H7" s="116"/>
      <c r="I7" s="113" t="s">
        <v>143</v>
      </c>
      <c r="J7" s="117"/>
      <c r="K7" s="54" t="s">
        <v>111</v>
      </c>
      <c r="L7" s="74"/>
      <c r="M7" s="55"/>
    </row>
    <row r="9" spans="2:13" x14ac:dyDescent="0.25">
      <c r="H9" s="45" t="s">
        <v>45</v>
      </c>
      <c r="I9" s="45"/>
      <c r="J9" s="45" t="s">
        <v>82</v>
      </c>
    </row>
    <row r="10" spans="2:13" x14ac:dyDescent="0.25">
      <c r="B10" t="s">
        <v>94</v>
      </c>
      <c r="H10" t="s">
        <v>46</v>
      </c>
      <c r="J10" t="s">
        <v>47</v>
      </c>
      <c r="K10" t="s">
        <v>48</v>
      </c>
    </row>
    <row r="11" spans="2:13" x14ac:dyDescent="0.25">
      <c r="H11" t="s">
        <v>49</v>
      </c>
      <c r="J11" t="s">
        <v>50</v>
      </c>
      <c r="K11" t="s">
        <v>51</v>
      </c>
    </row>
    <row r="12" spans="2:13" x14ac:dyDescent="0.25">
      <c r="H12" t="s">
        <v>52</v>
      </c>
      <c r="J12" t="s">
        <v>53</v>
      </c>
      <c r="K12" t="s">
        <v>54</v>
      </c>
    </row>
    <row r="13" spans="2:13" x14ac:dyDescent="0.25">
      <c r="H13" t="s">
        <v>55</v>
      </c>
      <c r="J13" t="s">
        <v>56</v>
      </c>
      <c r="K13" t="s">
        <v>57</v>
      </c>
    </row>
    <row r="14" spans="2:13" x14ac:dyDescent="0.25">
      <c r="H14" t="s">
        <v>58</v>
      </c>
      <c r="J14" t="s">
        <v>59</v>
      </c>
      <c r="K14" t="s">
        <v>60</v>
      </c>
    </row>
    <row r="15" spans="2:13" x14ac:dyDescent="0.25">
      <c r="H15" t="s">
        <v>61</v>
      </c>
      <c r="J15" t="s">
        <v>62</v>
      </c>
      <c r="K15" t="s">
        <v>63</v>
      </c>
    </row>
    <row r="16" spans="2:13" x14ac:dyDescent="0.25">
      <c r="H16" t="s">
        <v>64</v>
      </c>
    </row>
    <row r="18" spans="2:13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46" t="s">
        <v>81</v>
      </c>
      <c r="H18" s="127" t="s">
        <v>68</v>
      </c>
      <c r="I18" s="128"/>
      <c r="J18" s="47" t="s">
        <v>69</v>
      </c>
      <c r="K18" s="46" t="s">
        <v>70</v>
      </c>
      <c r="L18" s="46" t="s">
        <v>78</v>
      </c>
      <c r="M18" s="46" t="s">
        <v>79</v>
      </c>
    </row>
    <row r="19" spans="2:13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9"/>
      <c r="H19" s="4" t="s">
        <v>71</v>
      </c>
      <c r="I19" s="48" t="s">
        <v>32</v>
      </c>
      <c r="J19" s="9"/>
      <c r="K19" s="43" t="s">
        <v>74</v>
      </c>
      <c r="L19" s="5"/>
      <c r="M19" s="5"/>
    </row>
    <row r="20" spans="2:13" x14ac:dyDescent="0.25">
      <c r="B20" s="4" t="s">
        <v>123</v>
      </c>
      <c r="C20" s="4" t="s">
        <v>124</v>
      </c>
      <c r="D20" s="4" t="s">
        <v>100</v>
      </c>
      <c r="E20" s="4" t="s">
        <v>101</v>
      </c>
      <c r="F20" s="4" t="s">
        <v>103</v>
      </c>
      <c r="G20" s="4" t="s">
        <v>132</v>
      </c>
      <c r="H20" s="4" t="s">
        <v>121</v>
      </c>
      <c r="I20" s="4" t="s">
        <v>122</v>
      </c>
      <c r="J20" s="87">
        <v>41193</v>
      </c>
      <c r="K20" s="76">
        <v>832483</v>
      </c>
      <c r="L20" s="63">
        <v>8619</v>
      </c>
      <c r="M20" s="2"/>
    </row>
    <row r="21" spans="2:13" x14ac:dyDescent="0.25">
      <c r="B21" s="4" t="s">
        <v>125</v>
      </c>
      <c r="C21" s="4" t="s">
        <v>126</v>
      </c>
      <c r="D21" s="4" t="s">
        <v>100</v>
      </c>
      <c r="E21" s="4" t="s">
        <v>101</v>
      </c>
      <c r="F21" s="4" t="s">
        <v>103</v>
      </c>
      <c r="G21" s="4" t="s">
        <v>131</v>
      </c>
      <c r="H21" s="4" t="s">
        <v>127</v>
      </c>
      <c r="I21" s="4" t="s">
        <v>128</v>
      </c>
      <c r="J21" s="88">
        <v>41194</v>
      </c>
      <c r="K21" s="76">
        <v>833190</v>
      </c>
      <c r="L21" s="63">
        <v>6867</v>
      </c>
      <c r="M21" s="2"/>
    </row>
    <row r="22" spans="2:13" x14ac:dyDescent="0.25">
      <c r="B22" s="4" t="s">
        <v>123</v>
      </c>
      <c r="C22" s="4" t="s">
        <v>124</v>
      </c>
      <c r="D22" s="4" t="s">
        <v>100</v>
      </c>
      <c r="E22" s="4" t="s">
        <v>101</v>
      </c>
      <c r="F22" s="4" t="s">
        <v>103</v>
      </c>
      <c r="G22" s="4" t="s">
        <v>133</v>
      </c>
      <c r="H22" s="4" t="s">
        <v>129</v>
      </c>
      <c r="I22" s="4" t="s">
        <v>130</v>
      </c>
      <c r="J22" s="88">
        <v>41195</v>
      </c>
      <c r="K22" s="76">
        <v>834328</v>
      </c>
      <c r="L22" s="63">
        <v>3386</v>
      </c>
      <c r="M22" s="2"/>
    </row>
    <row r="23" spans="2:13" x14ac:dyDescent="0.25">
      <c r="B23" s="4" t="s">
        <v>125</v>
      </c>
      <c r="C23" s="4" t="s">
        <v>126</v>
      </c>
      <c r="D23" s="4" t="s">
        <v>102</v>
      </c>
      <c r="E23" s="4" t="s">
        <v>101</v>
      </c>
      <c r="F23" s="4" t="s">
        <v>105</v>
      </c>
      <c r="G23" s="4" t="s">
        <v>134</v>
      </c>
      <c r="H23" s="4" t="s">
        <v>123</v>
      </c>
      <c r="I23" s="4" t="s">
        <v>124</v>
      </c>
      <c r="J23" s="88">
        <v>41197</v>
      </c>
      <c r="K23" s="76">
        <v>856285</v>
      </c>
      <c r="L23" s="63">
        <v>4546</v>
      </c>
      <c r="M23" s="2"/>
    </row>
    <row r="24" spans="2:13" x14ac:dyDescent="0.25">
      <c r="B24" s="4" t="s">
        <v>123</v>
      </c>
      <c r="C24" s="4" t="s">
        <v>124</v>
      </c>
      <c r="D24" s="4" t="s">
        <v>102</v>
      </c>
      <c r="E24" s="4" t="s">
        <v>101</v>
      </c>
      <c r="F24" s="4" t="s">
        <v>105</v>
      </c>
      <c r="G24" s="4" t="s">
        <v>135</v>
      </c>
      <c r="H24" s="4" t="s">
        <v>121</v>
      </c>
      <c r="I24" s="4" t="s">
        <v>122</v>
      </c>
      <c r="J24" s="88">
        <v>41188</v>
      </c>
      <c r="K24" s="76">
        <v>856302</v>
      </c>
      <c r="L24" s="63">
        <v>8788</v>
      </c>
      <c r="M24" s="2"/>
    </row>
    <row r="25" spans="2:13" x14ac:dyDescent="0.25">
      <c r="B25" s="4"/>
      <c r="C25" s="4"/>
      <c r="D25" s="4"/>
      <c r="E25" s="4"/>
      <c r="F25" s="4"/>
      <c r="G25" s="4"/>
      <c r="H25" s="4"/>
      <c r="I25" s="4"/>
      <c r="J25" s="88"/>
      <c r="K25" s="76"/>
      <c r="L25" s="4"/>
      <c r="M25" s="2"/>
    </row>
    <row r="26" spans="2:13" x14ac:dyDescent="0.25">
      <c r="B26" s="4"/>
      <c r="C26" s="4"/>
      <c r="D26" s="4"/>
      <c r="E26" s="4"/>
      <c r="F26" s="4"/>
      <c r="G26" s="4"/>
      <c r="H26" s="4"/>
      <c r="I26" s="4"/>
      <c r="J26" s="88"/>
      <c r="K26" s="76"/>
      <c r="L26" s="4"/>
      <c r="M26" s="2"/>
    </row>
    <row r="27" spans="2:13" x14ac:dyDescent="0.25">
      <c r="B27" s="4"/>
      <c r="C27" s="4"/>
      <c r="D27" s="4"/>
      <c r="E27" s="4"/>
      <c r="F27" s="4"/>
      <c r="G27" s="4"/>
      <c r="H27" s="4"/>
      <c r="I27" s="4"/>
      <c r="J27" s="88"/>
      <c r="K27" s="76"/>
      <c r="L27" s="4"/>
      <c r="M27" s="2"/>
    </row>
    <row r="28" spans="2:13" x14ac:dyDescent="0.25">
      <c r="B28" s="4"/>
      <c r="C28" s="4"/>
      <c r="D28" s="4"/>
      <c r="E28" s="4"/>
      <c r="F28" s="4"/>
      <c r="G28" s="4"/>
      <c r="H28" s="4"/>
      <c r="I28" s="4"/>
      <c r="J28" s="88"/>
      <c r="K28" s="76"/>
      <c r="L28" s="4"/>
      <c r="M28" s="2"/>
    </row>
    <row r="29" spans="2:13" x14ac:dyDescent="0.25">
      <c r="B29" s="4"/>
      <c r="C29" s="4"/>
      <c r="D29" s="4"/>
      <c r="E29" s="4"/>
      <c r="F29" s="4"/>
      <c r="G29" s="4"/>
      <c r="H29" s="4"/>
      <c r="I29" s="4"/>
      <c r="J29" s="88"/>
      <c r="K29" s="76"/>
      <c r="L29" s="4"/>
      <c r="M29" s="2"/>
    </row>
    <row r="30" spans="2:13" x14ac:dyDescent="0.25">
      <c r="B30" s="4"/>
      <c r="C30" s="4"/>
      <c r="D30" s="4"/>
      <c r="E30" s="4"/>
      <c r="F30" s="4"/>
      <c r="G30" s="4"/>
      <c r="H30" s="4"/>
      <c r="I30" s="4"/>
      <c r="J30" s="88"/>
      <c r="K30" s="76"/>
      <c r="L30" s="4"/>
      <c r="M30" s="2"/>
    </row>
    <row r="31" spans="2:13" x14ac:dyDescent="0.25">
      <c r="B31" s="4"/>
      <c r="C31" s="4"/>
      <c r="D31" s="4"/>
      <c r="E31" s="4"/>
      <c r="F31" s="4"/>
      <c r="G31" s="4"/>
      <c r="H31" s="4"/>
      <c r="I31" s="4"/>
      <c r="J31" s="88"/>
      <c r="K31" s="76"/>
      <c r="L31" s="4"/>
      <c r="M31" s="2"/>
    </row>
    <row r="32" spans="2:13" x14ac:dyDescent="0.25">
      <c r="B32" s="4"/>
      <c r="C32" s="4"/>
      <c r="D32" s="4"/>
      <c r="E32" s="4"/>
      <c r="F32" s="4"/>
      <c r="G32" s="4"/>
      <c r="H32" s="4"/>
      <c r="I32" s="4"/>
      <c r="J32" s="88"/>
      <c r="K32" s="76"/>
      <c r="L32" s="4"/>
      <c r="M32" s="2"/>
    </row>
    <row r="33" spans="2:13" x14ac:dyDescent="0.25">
      <c r="B33" s="4"/>
      <c r="C33" s="4"/>
      <c r="D33" s="4"/>
      <c r="E33" s="4"/>
      <c r="F33" s="4"/>
      <c r="G33" s="4"/>
      <c r="H33" s="9"/>
      <c r="I33" s="4"/>
      <c r="J33" s="88"/>
      <c r="K33" s="76"/>
      <c r="L33" s="4"/>
      <c r="M33" s="2"/>
    </row>
    <row r="34" spans="2:13" x14ac:dyDescent="0.25">
      <c r="B34" s="4"/>
      <c r="C34" s="4"/>
      <c r="D34" s="4"/>
      <c r="E34" s="4"/>
      <c r="F34" s="4"/>
      <c r="G34" s="4"/>
      <c r="H34" s="9"/>
      <c r="I34" s="4"/>
      <c r="J34" s="88"/>
      <c r="K34" s="76"/>
      <c r="L34" s="4"/>
      <c r="M34" s="2"/>
    </row>
    <row r="35" spans="2:13" x14ac:dyDescent="0.25">
      <c r="B35" s="4"/>
      <c r="C35" s="4"/>
      <c r="D35" s="4"/>
      <c r="E35" s="4"/>
      <c r="F35" s="4"/>
      <c r="G35" s="4"/>
      <c r="H35" s="9"/>
      <c r="I35" s="4"/>
      <c r="J35" s="88"/>
      <c r="K35" s="76"/>
      <c r="L35" s="4"/>
      <c r="M35" s="2"/>
    </row>
    <row r="36" spans="2:13" x14ac:dyDescent="0.25">
      <c r="B36" s="4"/>
      <c r="C36" s="4"/>
      <c r="D36" s="4"/>
      <c r="E36" s="4"/>
      <c r="F36" s="4"/>
      <c r="G36" s="4"/>
      <c r="H36" s="9"/>
      <c r="I36" s="4"/>
      <c r="J36" s="88"/>
      <c r="K36" s="76"/>
      <c r="L36" s="4"/>
      <c r="M36" s="2"/>
    </row>
    <row r="37" spans="2:13" x14ac:dyDescent="0.25">
      <c r="B37" s="4"/>
      <c r="C37" s="4"/>
      <c r="D37" s="4"/>
      <c r="E37" s="4"/>
      <c r="F37" s="4"/>
      <c r="G37" s="4"/>
      <c r="H37" s="9"/>
      <c r="I37" s="4"/>
      <c r="J37" s="88"/>
      <c r="K37" s="76"/>
      <c r="L37" s="4"/>
      <c r="M37" s="2"/>
    </row>
    <row r="38" spans="2:13" x14ac:dyDescent="0.25">
      <c r="B38" s="4"/>
      <c r="C38" s="4"/>
      <c r="D38" s="4"/>
      <c r="E38" s="4"/>
      <c r="F38" s="4"/>
      <c r="G38" s="4"/>
      <c r="H38" s="9"/>
      <c r="I38" s="4"/>
      <c r="J38" s="88"/>
      <c r="K38" s="76"/>
      <c r="L38" s="76"/>
      <c r="M38" s="2"/>
    </row>
    <row r="39" spans="2:13" x14ac:dyDescent="0.25">
      <c r="B39" s="4"/>
      <c r="C39" s="4"/>
      <c r="D39" s="4"/>
      <c r="E39" s="4"/>
      <c r="F39" s="4"/>
      <c r="G39" s="4"/>
      <c r="H39" s="9"/>
      <c r="I39" s="4"/>
      <c r="J39" s="88"/>
      <c r="K39" s="76"/>
      <c r="L39" s="63"/>
      <c r="M39" s="2"/>
    </row>
    <row r="40" spans="2:13" x14ac:dyDescent="0.25">
      <c r="B40" s="4"/>
      <c r="C40" s="4"/>
      <c r="D40" s="4"/>
      <c r="E40" s="4"/>
      <c r="F40" s="4"/>
      <c r="G40" s="4"/>
      <c r="H40" s="9"/>
      <c r="I40" s="4"/>
      <c r="J40" s="88"/>
      <c r="K40" s="76"/>
      <c r="L40" s="63"/>
      <c r="M40" s="2"/>
    </row>
    <row r="41" spans="2:13" x14ac:dyDescent="0.25">
      <c r="B41" s="4"/>
      <c r="C41" s="4"/>
      <c r="D41" s="4"/>
      <c r="E41" s="4"/>
      <c r="F41" s="4"/>
      <c r="G41" s="4"/>
      <c r="H41" s="9"/>
      <c r="I41" s="4"/>
      <c r="J41" s="88"/>
      <c r="K41" s="76"/>
      <c r="L41" s="63"/>
      <c r="M41" s="2"/>
    </row>
    <row r="42" spans="2:13" ht="15.75" thickBot="1" x14ac:dyDescent="0.3">
      <c r="B42" s="4"/>
      <c r="C42" s="4"/>
      <c r="D42" s="4"/>
      <c r="E42" s="4"/>
      <c r="F42" s="4"/>
      <c r="G42" s="4"/>
      <c r="H42" s="9"/>
      <c r="I42" s="4"/>
      <c r="J42" s="88"/>
      <c r="K42" s="76"/>
      <c r="L42" s="63"/>
      <c r="M42" s="2"/>
    </row>
    <row r="43" spans="2:13" ht="15.75" thickBot="1" x14ac:dyDescent="0.3">
      <c r="K43" s="49" t="s">
        <v>75</v>
      </c>
      <c r="L43" s="64">
        <f>SUM(L20:L42)</f>
        <v>32206</v>
      </c>
      <c r="M43" s="50"/>
    </row>
  </sheetData>
  <mergeCells count="3">
    <mergeCell ref="B18:C18"/>
    <mergeCell ref="E18:F18"/>
    <mergeCell ref="H18:I18"/>
  </mergeCells>
  <pageMargins left="0.25" right="0.25" top="0.75" bottom="0.7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73" customWidth="1"/>
    <col min="2" max="2" width="19.85546875" style="66" customWidth="1"/>
    <col min="3" max="3" width="21.140625" style="66" customWidth="1"/>
    <col min="4" max="4" width="12.85546875" style="66" customWidth="1"/>
    <col min="5" max="5" width="22.140625" style="66" customWidth="1"/>
    <col min="6" max="6" width="17.85546875" style="66" customWidth="1"/>
    <col min="7" max="7" width="21" style="66" customWidth="1"/>
    <col min="8" max="8" width="18.7109375" style="66" customWidth="1"/>
    <col min="9" max="9" width="24.42578125" style="66" bestFit="1" customWidth="1"/>
    <col min="10" max="10" width="19.28515625" style="66" customWidth="1"/>
    <col min="11" max="11" width="14.85546875" style="66" customWidth="1"/>
    <col min="12" max="12" width="14" style="66" customWidth="1"/>
    <col min="13" max="16384" width="9.140625" style="66"/>
  </cols>
  <sheetData>
    <row r="1" spans="2:12" x14ac:dyDescent="0.25">
      <c r="B1" s="66" t="s">
        <v>88</v>
      </c>
    </row>
    <row r="7" spans="2:12" ht="23.25" x14ac:dyDescent="0.25">
      <c r="B7" s="113" t="s">
        <v>140</v>
      </c>
      <c r="C7" s="61"/>
      <c r="D7" s="60"/>
      <c r="E7" s="44" t="s">
        <v>141</v>
      </c>
      <c r="F7" s="58"/>
      <c r="G7" s="44" t="s">
        <v>142</v>
      </c>
      <c r="H7" s="58"/>
      <c r="I7" s="44" t="s">
        <v>143</v>
      </c>
      <c r="J7" s="59"/>
      <c r="K7" s="51" t="s">
        <v>145</v>
      </c>
      <c r="L7" s="44" t="s">
        <v>146</v>
      </c>
    </row>
    <row r="9" spans="2:12" x14ac:dyDescent="0.25">
      <c r="B9" s="66" t="s">
        <v>89</v>
      </c>
      <c r="G9" s="45" t="s">
        <v>45</v>
      </c>
      <c r="H9" s="45"/>
      <c r="I9" s="45" t="s">
        <v>82</v>
      </c>
    </row>
    <row r="10" spans="2:12" x14ac:dyDescent="0.25">
      <c r="B10" s="66" t="s">
        <v>90</v>
      </c>
      <c r="G10" s="66" t="s">
        <v>46</v>
      </c>
      <c r="I10" s="66" t="s">
        <v>47</v>
      </c>
      <c r="J10" s="66" t="s">
        <v>48</v>
      </c>
    </row>
    <row r="11" spans="2:12" x14ac:dyDescent="0.25">
      <c r="B11" s="66" t="s">
        <v>91</v>
      </c>
      <c r="G11" s="66" t="s">
        <v>49</v>
      </c>
      <c r="I11" s="66" t="s">
        <v>50</v>
      </c>
      <c r="J11" s="66" t="s">
        <v>51</v>
      </c>
    </row>
    <row r="12" spans="2:12" x14ac:dyDescent="0.25">
      <c r="G12" s="66" t="s">
        <v>52</v>
      </c>
      <c r="I12" s="66" t="s">
        <v>53</v>
      </c>
      <c r="J12" s="66" t="s">
        <v>54</v>
      </c>
    </row>
    <row r="13" spans="2:12" x14ac:dyDescent="0.25">
      <c r="G13" s="66" t="s">
        <v>55</v>
      </c>
      <c r="I13" s="66" t="s">
        <v>56</v>
      </c>
      <c r="J13" s="66" t="s">
        <v>57</v>
      </c>
    </row>
    <row r="14" spans="2:12" x14ac:dyDescent="0.25">
      <c r="G14" s="66" t="s">
        <v>58</v>
      </c>
      <c r="I14" s="66" t="s">
        <v>59</v>
      </c>
      <c r="J14" s="66" t="s">
        <v>60</v>
      </c>
    </row>
    <row r="15" spans="2:12" x14ac:dyDescent="0.25">
      <c r="G15" s="66" t="s">
        <v>61</v>
      </c>
      <c r="I15" s="66" t="s">
        <v>62</v>
      </c>
      <c r="J15" s="66" t="s">
        <v>63</v>
      </c>
    </row>
    <row r="16" spans="2:12" x14ac:dyDescent="0.25">
      <c r="G16" s="66" t="s">
        <v>64</v>
      </c>
    </row>
    <row r="18" spans="2:12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127" t="s">
        <v>83</v>
      </c>
      <c r="H18" s="128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123</v>
      </c>
      <c r="C20" s="4" t="s">
        <v>124</v>
      </c>
      <c r="D20" s="4" t="s">
        <v>100</v>
      </c>
      <c r="E20" s="4" t="s">
        <v>101</v>
      </c>
      <c r="F20" s="4" t="s">
        <v>104</v>
      </c>
      <c r="G20" s="4" t="s">
        <v>121</v>
      </c>
      <c r="H20" s="4" t="s">
        <v>122</v>
      </c>
      <c r="I20" s="87">
        <v>41193</v>
      </c>
      <c r="J20" s="76">
        <v>857643</v>
      </c>
      <c r="K20" s="63">
        <v>5542</v>
      </c>
      <c r="L20" s="2"/>
    </row>
    <row r="21" spans="2:12" x14ac:dyDescent="0.25">
      <c r="B21" s="4" t="s">
        <v>125</v>
      </c>
      <c r="C21" s="4" t="s">
        <v>126</v>
      </c>
      <c r="D21" s="4" t="s">
        <v>100</v>
      </c>
      <c r="E21" s="4" t="s">
        <v>101</v>
      </c>
      <c r="F21" s="4" t="s">
        <v>104</v>
      </c>
      <c r="G21" s="4" t="s">
        <v>127</v>
      </c>
      <c r="H21" s="4" t="s">
        <v>128</v>
      </c>
      <c r="I21" s="88">
        <v>41194</v>
      </c>
      <c r="J21" s="76">
        <v>857659</v>
      </c>
      <c r="K21" s="63">
        <v>8439</v>
      </c>
      <c r="L21" s="2"/>
    </row>
    <row r="22" spans="2:12" x14ac:dyDescent="0.25">
      <c r="B22" s="4" t="s">
        <v>123</v>
      </c>
      <c r="C22" s="4" t="s">
        <v>124</v>
      </c>
      <c r="D22" s="4" t="s">
        <v>100</v>
      </c>
      <c r="E22" s="4" t="s">
        <v>101</v>
      </c>
      <c r="F22" s="4" t="s">
        <v>104</v>
      </c>
      <c r="G22" s="4" t="s">
        <v>129</v>
      </c>
      <c r="H22" s="4" t="s">
        <v>130</v>
      </c>
      <c r="I22" s="88">
        <v>41195</v>
      </c>
      <c r="J22" s="76">
        <v>859096</v>
      </c>
      <c r="K22" s="63">
        <v>8409</v>
      </c>
      <c r="L22" s="2"/>
    </row>
    <row r="23" spans="2:12" x14ac:dyDescent="0.25">
      <c r="B23" s="4" t="s">
        <v>125</v>
      </c>
      <c r="C23" s="4" t="s">
        <v>126</v>
      </c>
      <c r="D23" s="4" t="s">
        <v>107</v>
      </c>
      <c r="E23" s="4" t="s">
        <v>101</v>
      </c>
      <c r="F23" s="4" t="s">
        <v>104</v>
      </c>
      <c r="G23" s="4" t="s">
        <v>123</v>
      </c>
      <c r="H23" s="4" t="s">
        <v>124</v>
      </c>
      <c r="I23" s="88">
        <v>41196</v>
      </c>
      <c r="J23" s="76">
        <v>859921</v>
      </c>
      <c r="K23" s="63">
        <v>3268</v>
      </c>
      <c r="L23" s="2"/>
    </row>
    <row r="24" spans="2:12" x14ac:dyDescent="0.25">
      <c r="B24" s="4" t="s">
        <v>123</v>
      </c>
      <c r="C24" s="4" t="s">
        <v>124</v>
      </c>
      <c r="D24" s="4" t="s">
        <v>107</v>
      </c>
      <c r="E24" s="4" t="s">
        <v>101</v>
      </c>
      <c r="F24" s="4" t="s">
        <v>106</v>
      </c>
      <c r="G24" s="4" t="s">
        <v>121</v>
      </c>
      <c r="H24" s="4" t="s">
        <v>122</v>
      </c>
      <c r="I24" s="88">
        <v>41196</v>
      </c>
      <c r="J24" s="76">
        <v>789671</v>
      </c>
      <c r="K24" s="63">
        <v>5015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88"/>
      <c r="J25" s="76"/>
      <c r="K25" s="63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88"/>
      <c r="J26" s="76"/>
      <c r="K26" s="63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88"/>
      <c r="J27" s="76"/>
      <c r="K27" s="63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88"/>
      <c r="J28" s="76"/>
      <c r="K28" s="63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88"/>
      <c r="J29" s="76"/>
      <c r="K29" s="63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88"/>
      <c r="J30" s="76"/>
      <c r="K30" s="63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88"/>
      <c r="J31" s="76"/>
      <c r="K31" s="63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88"/>
      <c r="J32" s="76"/>
      <c r="K32" s="63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88"/>
      <c r="J33" s="76"/>
      <c r="K33" s="63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88"/>
      <c r="J34" s="76"/>
      <c r="K34" s="63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88"/>
      <c r="J35" s="76"/>
      <c r="K35" s="63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88"/>
      <c r="J36" s="76"/>
      <c r="K36" s="63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88"/>
      <c r="J37" s="76"/>
      <c r="K37" s="63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88"/>
      <c r="J38" s="76"/>
      <c r="K38" s="63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88"/>
      <c r="J39" s="76"/>
      <c r="K39" s="63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88"/>
      <c r="J40" s="76"/>
      <c r="K40" s="63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88"/>
      <c r="J41" s="76"/>
      <c r="K41" s="63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88"/>
      <c r="J42" s="76"/>
      <c r="K42" s="63"/>
      <c r="L42" s="2"/>
    </row>
    <row r="43" spans="2:12" ht="15.75" thickBot="1" x14ac:dyDescent="0.3">
      <c r="J43" s="49" t="s">
        <v>75</v>
      </c>
      <c r="K43" s="64">
        <f>SUM(K20:K42)</f>
        <v>30673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73" customWidth="1"/>
    <col min="2" max="2" width="20.42578125" style="66" customWidth="1"/>
    <col min="3" max="3" width="19.28515625" style="66" customWidth="1"/>
    <col min="4" max="4" width="12.85546875" style="66" customWidth="1"/>
    <col min="5" max="5" width="22.140625" style="66" customWidth="1"/>
    <col min="6" max="6" width="17.85546875" style="66" customWidth="1"/>
    <col min="7" max="8" width="18.7109375" style="66" customWidth="1"/>
    <col min="9" max="9" width="24.42578125" style="66" bestFit="1" customWidth="1"/>
    <col min="10" max="10" width="19.28515625" style="66" customWidth="1"/>
    <col min="11" max="11" width="14.85546875" style="66" customWidth="1"/>
    <col min="12" max="12" width="14" style="66" customWidth="1"/>
    <col min="13" max="16384" width="9.140625" style="66"/>
  </cols>
  <sheetData>
    <row r="1" spans="2:12" x14ac:dyDescent="0.25">
      <c r="B1" s="66" t="s">
        <v>88</v>
      </c>
    </row>
    <row r="7" spans="2:12" ht="23.25" x14ac:dyDescent="0.25">
      <c r="B7" s="113" t="s">
        <v>140</v>
      </c>
      <c r="C7" s="61"/>
      <c r="D7" s="60"/>
      <c r="E7" s="44" t="s">
        <v>141</v>
      </c>
      <c r="F7" s="58"/>
      <c r="G7" s="44" t="s">
        <v>142</v>
      </c>
      <c r="H7" s="58"/>
      <c r="I7" s="44" t="s">
        <v>143</v>
      </c>
      <c r="J7" s="59"/>
      <c r="K7" s="51" t="s">
        <v>109</v>
      </c>
      <c r="L7" s="44" t="s">
        <v>147</v>
      </c>
    </row>
    <row r="9" spans="2:12" x14ac:dyDescent="0.25">
      <c r="B9" s="66" t="s">
        <v>89</v>
      </c>
      <c r="G9" s="45" t="s">
        <v>45</v>
      </c>
      <c r="H9" s="45"/>
      <c r="I9" s="45" t="s">
        <v>82</v>
      </c>
    </row>
    <row r="10" spans="2:12" x14ac:dyDescent="0.25">
      <c r="B10" s="66" t="s">
        <v>90</v>
      </c>
      <c r="G10" s="66" t="s">
        <v>46</v>
      </c>
      <c r="I10" s="66" t="s">
        <v>47</v>
      </c>
      <c r="J10" s="66" t="s">
        <v>48</v>
      </c>
    </row>
    <row r="11" spans="2:12" x14ac:dyDescent="0.25">
      <c r="B11" s="66" t="s">
        <v>91</v>
      </c>
      <c r="G11" s="66" t="s">
        <v>49</v>
      </c>
      <c r="I11" s="66" t="s">
        <v>50</v>
      </c>
      <c r="J11" s="66" t="s">
        <v>51</v>
      </c>
    </row>
    <row r="12" spans="2:12" x14ac:dyDescent="0.25">
      <c r="G12" s="66" t="s">
        <v>52</v>
      </c>
      <c r="I12" s="66" t="s">
        <v>53</v>
      </c>
      <c r="J12" s="66" t="s">
        <v>54</v>
      </c>
    </row>
    <row r="13" spans="2:12" x14ac:dyDescent="0.25">
      <c r="G13" s="66" t="s">
        <v>55</v>
      </c>
      <c r="I13" s="66" t="s">
        <v>56</v>
      </c>
      <c r="J13" s="66" t="s">
        <v>57</v>
      </c>
    </row>
    <row r="14" spans="2:12" x14ac:dyDescent="0.25">
      <c r="G14" s="66" t="s">
        <v>58</v>
      </c>
      <c r="I14" s="66" t="s">
        <v>59</v>
      </c>
      <c r="J14" s="66" t="s">
        <v>60</v>
      </c>
    </row>
    <row r="15" spans="2:12" x14ac:dyDescent="0.25">
      <c r="G15" s="66" t="s">
        <v>61</v>
      </c>
      <c r="I15" s="66" t="s">
        <v>62</v>
      </c>
      <c r="J15" s="66" t="s">
        <v>63</v>
      </c>
    </row>
    <row r="16" spans="2:12" x14ac:dyDescent="0.25">
      <c r="G16" s="66" t="s">
        <v>64</v>
      </c>
    </row>
    <row r="18" spans="2:12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127" t="s">
        <v>83</v>
      </c>
      <c r="H18" s="128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123</v>
      </c>
      <c r="C20" s="4" t="s">
        <v>124</v>
      </c>
      <c r="D20" s="4" t="str">
        <f>'SCH DIVERSIONS FROM AL(Gas-A)'!D20</f>
        <v>J</v>
      </c>
      <c r="E20" s="4" t="str">
        <f>'SCH DIVERSIONS FROM AL(Gas-A)'!E20</f>
        <v>AL</v>
      </c>
      <c r="F20" s="4" t="str">
        <f>'SCH DIVERSIONS FROM AL(Gas-A)'!F20</f>
        <v>TN</v>
      </c>
      <c r="G20" s="4" t="s">
        <v>121</v>
      </c>
      <c r="H20" s="4" t="s">
        <v>122</v>
      </c>
      <c r="I20" s="87">
        <v>41193</v>
      </c>
      <c r="J20" s="76">
        <v>924657</v>
      </c>
      <c r="K20" s="63">
        <v>6622</v>
      </c>
      <c r="L20" s="2"/>
    </row>
    <row r="21" spans="2:12" x14ac:dyDescent="0.25">
      <c r="B21" s="4" t="s">
        <v>125</v>
      </c>
      <c r="C21" s="4" t="s">
        <v>126</v>
      </c>
      <c r="D21" s="4" t="str">
        <f>'SCH DIVERSIONS FROM AL(Gas-A)'!D21</f>
        <v>J</v>
      </c>
      <c r="E21" s="4" t="str">
        <f>'SCH DIVERSIONS FROM AL(Gas-A)'!E21</f>
        <v>AL</v>
      </c>
      <c r="F21" s="4" t="str">
        <f>'SCH DIVERSIONS FROM AL(Gas-A)'!F21</f>
        <v>TN</v>
      </c>
      <c r="G21" s="4" t="s">
        <v>127</v>
      </c>
      <c r="H21" s="4" t="s">
        <v>128</v>
      </c>
      <c r="I21" s="88">
        <v>41194</v>
      </c>
      <c r="J21" s="76">
        <v>925905</v>
      </c>
      <c r="K21" s="63">
        <v>7386</v>
      </c>
      <c r="L21" s="2"/>
    </row>
    <row r="22" spans="2:12" x14ac:dyDescent="0.25">
      <c r="B22" s="4" t="s">
        <v>123</v>
      </c>
      <c r="C22" s="4" t="s">
        <v>124</v>
      </c>
      <c r="D22" s="4" t="str">
        <f>'SCH DIVERSIONS FROM AL(Gas-A)'!D22</f>
        <v>J</v>
      </c>
      <c r="E22" s="4" t="str">
        <f>'SCH DIVERSIONS FROM AL(Gas-A)'!E22</f>
        <v>AL</v>
      </c>
      <c r="F22" s="4" t="str">
        <f>'SCH DIVERSIONS FROM AL(Gas-A)'!F22</f>
        <v>TN</v>
      </c>
      <c r="G22" s="4" t="s">
        <v>129</v>
      </c>
      <c r="H22" s="4" t="s">
        <v>130</v>
      </c>
      <c r="I22" s="88">
        <v>41195</v>
      </c>
      <c r="J22" s="76">
        <v>926908</v>
      </c>
      <c r="K22" s="63">
        <v>2969</v>
      </c>
      <c r="L22" s="2"/>
    </row>
    <row r="23" spans="2:12" x14ac:dyDescent="0.25">
      <c r="B23" s="4" t="s">
        <v>125</v>
      </c>
      <c r="C23" s="4" t="s">
        <v>126</v>
      </c>
      <c r="D23" s="4" t="str">
        <f>'SCH DIVERSIONS FROM AL(Gas-A)'!D23</f>
        <v>R</v>
      </c>
      <c r="E23" s="4" t="str">
        <f>'SCH DIVERSIONS FROM AL(Gas-A)'!E23</f>
        <v>AL</v>
      </c>
      <c r="F23" s="4" t="str">
        <f>'SCH DIVERSIONS FROM AL(Gas-A)'!F23</f>
        <v>TN</v>
      </c>
      <c r="G23" s="4" t="s">
        <v>123</v>
      </c>
      <c r="H23" s="4" t="s">
        <v>124</v>
      </c>
      <c r="I23" s="88">
        <v>41196</v>
      </c>
      <c r="J23" s="76">
        <v>926917</v>
      </c>
      <c r="K23" s="63">
        <v>2970</v>
      </c>
      <c r="L23" s="2"/>
    </row>
    <row r="24" spans="2:12" x14ac:dyDescent="0.25">
      <c r="B24" s="4" t="s">
        <v>123</v>
      </c>
      <c r="C24" s="4" t="s">
        <v>124</v>
      </c>
      <c r="D24" s="4" t="str">
        <f>'SCH DIVERSIONS FROM AL(Gas-A)'!D24</f>
        <v>R</v>
      </c>
      <c r="E24" s="4" t="str">
        <f>'SCH DIVERSIONS FROM AL(Gas-A)'!E24</f>
        <v>AL</v>
      </c>
      <c r="F24" s="4" t="str">
        <f>'SCH DIVERSIONS FROM AL(Gas-A)'!F24</f>
        <v>MS</v>
      </c>
      <c r="G24" s="4" t="s">
        <v>121</v>
      </c>
      <c r="H24" s="4" t="s">
        <v>122</v>
      </c>
      <c r="I24" s="88">
        <v>41196</v>
      </c>
      <c r="J24" s="76">
        <v>929844</v>
      </c>
      <c r="K24" s="63">
        <v>4746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88"/>
      <c r="J25" s="76"/>
      <c r="K25" s="63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88"/>
      <c r="J26" s="76"/>
      <c r="K26" s="63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88"/>
      <c r="J27" s="76"/>
      <c r="K27" s="63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88"/>
      <c r="J28" s="76"/>
      <c r="K28" s="63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88"/>
      <c r="J29" s="76"/>
      <c r="K29" s="63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88"/>
      <c r="J30" s="76"/>
      <c r="K30" s="63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88"/>
      <c r="J31" s="76"/>
      <c r="K31" s="63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88"/>
      <c r="J32" s="76"/>
      <c r="K32" s="63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88"/>
      <c r="J33" s="76"/>
      <c r="K33" s="63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88"/>
      <c r="J34" s="76"/>
      <c r="K34" s="63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88"/>
      <c r="J35" s="76"/>
      <c r="K35" s="63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88"/>
      <c r="J36" s="76"/>
      <c r="K36" s="63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88"/>
      <c r="J37" s="76"/>
      <c r="K37" s="63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88"/>
      <c r="J38" s="76"/>
      <c r="K38" s="63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88"/>
      <c r="J39" s="76"/>
      <c r="K39" s="63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88"/>
      <c r="J40" s="76"/>
      <c r="K40" s="63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88"/>
      <c r="J41" s="76"/>
      <c r="K41" s="63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88"/>
      <c r="J42" s="76"/>
      <c r="K42" s="63"/>
      <c r="L42" s="2"/>
    </row>
    <row r="43" spans="2:12" ht="15.75" thickBot="1" x14ac:dyDescent="0.3">
      <c r="J43" s="49" t="s">
        <v>75</v>
      </c>
      <c r="K43" s="64">
        <f>+SUM(K20:K41)</f>
        <v>24693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73" customWidth="1"/>
    <col min="2" max="2" width="22.5703125" style="66" customWidth="1"/>
    <col min="3" max="3" width="15.5703125" style="66" customWidth="1"/>
    <col min="4" max="4" width="12.85546875" style="66" customWidth="1"/>
    <col min="5" max="5" width="22.140625" style="66" customWidth="1"/>
    <col min="6" max="6" width="17.85546875" style="66" customWidth="1"/>
    <col min="7" max="8" width="18.7109375" style="66" customWidth="1"/>
    <col min="9" max="9" width="24.42578125" style="66" bestFit="1" customWidth="1"/>
    <col min="10" max="10" width="19.28515625" style="66" customWidth="1"/>
    <col min="11" max="11" width="14.85546875" style="66" customWidth="1"/>
    <col min="12" max="12" width="14" style="66" customWidth="1"/>
    <col min="13" max="16384" width="9.140625" style="66"/>
  </cols>
  <sheetData>
    <row r="1" spans="2:12" x14ac:dyDescent="0.25">
      <c r="B1" s="66" t="s">
        <v>88</v>
      </c>
    </row>
    <row r="7" spans="2:12" ht="23.25" x14ac:dyDescent="0.25">
      <c r="B7" s="113" t="s">
        <v>140</v>
      </c>
      <c r="C7" s="61"/>
      <c r="D7" s="60"/>
      <c r="E7" s="44" t="s">
        <v>141</v>
      </c>
      <c r="F7" s="58"/>
      <c r="G7" s="44" t="s">
        <v>142</v>
      </c>
      <c r="H7" s="58"/>
      <c r="I7" s="44" t="s">
        <v>143</v>
      </c>
      <c r="J7" s="59"/>
      <c r="K7" s="51" t="s">
        <v>110</v>
      </c>
      <c r="L7" s="44" t="s">
        <v>147</v>
      </c>
    </row>
    <row r="9" spans="2:12" x14ac:dyDescent="0.25">
      <c r="B9" s="66" t="s">
        <v>89</v>
      </c>
      <c r="G9" s="45" t="s">
        <v>45</v>
      </c>
      <c r="H9" s="45"/>
      <c r="I9" s="45" t="s">
        <v>82</v>
      </c>
    </row>
    <row r="10" spans="2:12" x14ac:dyDescent="0.25">
      <c r="B10" s="66" t="s">
        <v>90</v>
      </c>
      <c r="G10" s="66" t="s">
        <v>46</v>
      </c>
      <c r="I10" s="66" t="s">
        <v>47</v>
      </c>
      <c r="J10" s="66" t="s">
        <v>48</v>
      </c>
    </row>
    <row r="11" spans="2:12" x14ac:dyDescent="0.25">
      <c r="B11" s="66" t="s">
        <v>91</v>
      </c>
      <c r="G11" s="66" t="s">
        <v>49</v>
      </c>
      <c r="I11" s="66" t="s">
        <v>50</v>
      </c>
      <c r="J11" s="66" t="s">
        <v>51</v>
      </c>
    </row>
    <row r="12" spans="2:12" x14ac:dyDescent="0.25">
      <c r="G12" s="66" t="s">
        <v>52</v>
      </c>
      <c r="I12" s="66" t="s">
        <v>53</v>
      </c>
      <c r="J12" s="66" t="s">
        <v>54</v>
      </c>
    </row>
    <row r="13" spans="2:12" x14ac:dyDescent="0.25">
      <c r="G13" s="66" t="s">
        <v>55</v>
      </c>
      <c r="I13" s="66" t="s">
        <v>56</v>
      </c>
      <c r="J13" s="66" t="s">
        <v>57</v>
      </c>
    </row>
    <row r="14" spans="2:12" x14ac:dyDescent="0.25">
      <c r="G14" s="66" t="s">
        <v>58</v>
      </c>
      <c r="I14" s="66" t="s">
        <v>59</v>
      </c>
      <c r="J14" s="66" t="s">
        <v>60</v>
      </c>
    </row>
    <row r="15" spans="2:12" x14ac:dyDescent="0.25">
      <c r="G15" s="66" t="s">
        <v>61</v>
      </c>
      <c r="I15" s="66" t="s">
        <v>62</v>
      </c>
      <c r="J15" s="66" t="s">
        <v>63</v>
      </c>
    </row>
    <row r="16" spans="2:12" x14ac:dyDescent="0.25">
      <c r="G16" s="66" t="s">
        <v>64</v>
      </c>
    </row>
    <row r="18" spans="2:12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127" t="s">
        <v>83</v>
      </c>
      <c r="H18" s="128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123</v>
      </c>
      <c r="C20" s="4" t="s">
        <v>124</v>
      </c>
      <c r="D20" s="4" t="str">
        <f>'SCH DISBURSEMENTS (Gasoline)'!D20</f>
        <v>J</v>
      </c>
      <c r="E20" s="4" t="str">
        <f>'SCH DISBURSEMENTS (Gasoline)'!E20</f>
        <v>AL</v>
      </c>
      <c r="F20" s="4" t="str">
        <f>'SCH DISBURSEMENTS (Gasoline)'!F20</f>
        <v>GA</v>
      </c>
      <c r="G20" s="4" t="s">
        <v>121</v>
      </c>
      <c r="H20" s="4" t="s">
        <v>122</v>
      </c>
      <c r="I20" s="87">
        <v>41193</v>
      </c>
      <c r="J20" s="76">
        <v>924657</v>
      </c>
      <c r="K20" s="63">
        <v>6622</v>
      </c>
      <c r="L20" s="2"/>
    </row>
    <row r="21" spans="2:12" x14ac:dyDescent="0.25">
      <c r="B21" s="4" t="s">
        <v>125</v>
      </c>
      <c r="C21" s="4" t="s">
        <v>126</v>
      </c>
      <c r="D21" s="4" t="str">
        <f>'SCH DISBURSEMENTS (Gasoline)'!D21</f>
        <v>J</v>
      </c>
      <c r="E21" s="4" t="str">
        <f>'SCH DISBURSEMENTS (Gasoline)'!E21</f>
        <v>AL</v>
      </c>
      <c r="F21" s="4" t="str">
        <f>'SCH DISBURSEMENTS (Gasoline)'!F21</f>
        <v>GA</v>
      </c>
      <c r="G21" s="4" t="s">
        <v>127</v>
      </c>
      <c r="H21" s="4" t="s">
        <v>128</v>
      </c>
      <c r="I21" s="88">
        <v>41194</v>
      </c>
      <c r="J21" s="76">
        <v>925905</v>
      </c>
      <c r="K21" s="63">
        <v>7386</v>
      </c>
      <c r="L21" s="2"/>
    </row>
    <row r="22" spans="2:12" x14ac:dyDescent="0.25">
      <c r="B22" s="4" t="s">
        <v>123</v>
      </c>
      <c r="C22" s="4" t="s">
        <v>124</v>
      </c>
      <c r="D22" s="4" t="str">
        <f>'SCH DISBURSEMENTS (Gasoline)'!D22</f>
        <v>J</v>
      </c>
      <c r="E22" s="4" t="str">
        <f>'SCH DISBURSEMENTS (Gasoline)'!E22</f>
        <v>AL</v>
      </c>
      <c r="F22" s="4" t="str">
        <f>'SCH DISBURSEMENTS (Gasoline)'!F22</f>
        <v>GA</v>
      </c>
      <c r="G22" s="4" t="s">
        <v>129</v>
      </c>
      <c r="H22" s="4" t="s">
        <v>130</v>
      </c>
      <c r="I22" s="88">
        <v>41195</v>
      </c>
      <c r="J22" s="76">
        <v>926908</v>
      </c>
      <c r="K22" s="63">
        <v>2969</v>
      </c>
      <c r="L22" s="2"/>
    </row>
    <row r="23" spans="2:12" x14ac:dyDescent="0.25">
      <c r="B23" s="4" t="s">
        <v>125</v>
      </c>
      <c r="C23" s="4" t="s">
        <v>126</v>
      </c>
      <c r="D23" s="4" t="str">
        <f>'SCH DISBURSEMENTS (Gasoline)'!D23</f>
        <v>PL</v>
      </c>
      <c r="E23" s="4" t="str">
        <f>'SCH DISBURSEMENTS (Gasoline)'!E23</f>
        <v>AL</v>
      </c>
      <c r="F23" s="4" t="str">
        <f>'SCH DISBURSEMENTS (Gasoline)'!F23</f>
        <v>FL</v>
      </c>
      <c r="G23" s="4" t="s">
        <v>123</v>
      </c>
      <c r="H23" s="4" t="s">
        <v>124</v>
      </c>
      <c r="I23" s="88">
        <v>41196</v>
      </c>
      <c r="J23" s="76">
        <v>926917</v>
      </c>
      <c r="K23" s="63">
        <v>5489</v>
      </c>
      <c r="L23" s="2"/>
    </row>
    <row r="24" spans="2:12" x14ac:dyDescent="0.25">
      <c r="B24" s="4" t="s">
        <v>123</v>
      </c>
      <c r="C24" s="4" t="s">
        <v>124</v>
      </c>
      <c r="D24" s="4" t="str">
        <f>'SCH DISBURSEMENTS (Gasoline)'!D24</f>
        <v>PL</v>
      </c>
      <c r="E24" s="4" t="str">
        <f>'SCH DISBURSEMENTS (Gasoline)'!E24</f>
        <v>AL</v>
      </c>
      <c r="F24" s="4" t="str">
        <f>'SCH DISBURSEMENTS (Gasoline)'!F24</f>
        <v>FL</v>
      </c>
      <c r="G24" s="4" t="s">
        <v>121</v>
      </c>
      <c r="H24" s="4" t="s">
        <v>122</v>
      </c>
      <c r="I24" s="88">
        <v>41196</v>
      </c>
      <c r="J24" s="76">
        <v>929844</v>
      </c>
      <c r="K24" s="63">
        <v>4746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88"/>
      <c r="J25" s="76"/>
      <c r="K25" s="63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88"/>
      <c r="J26" s="76"/>
      <c r="K26" s="63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88"/>
      <c r="J27" s="76"/>
      <c r="K27" s="63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88"/>
      <c r="J28" s="76"/>
      <c r="K28" s="63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88"/>
      <c r="J29" s="76"/>
      <c r="K29" s="63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88"/>
      <c r="J30" s="76"/>
      <c r="K30" s="63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88"/>
      <c r="J31" s="76"/>
      <c r="K31" s="63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88"/>
      <c r="J32" s="76"/>
      <c r="K32" s="63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88"/>
      <c r="J33" s="76"/>
      <c r="K33" s="63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88"/>
      <c r="J34" s="76"/>
      <c r="K34" s="63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88"/>
      <c r="J35" s="76"/>
      <c r="K35" s="63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88"/>
      <c r="J36" s="76"/>
      <c r="K36" s="63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88"/>
      <c r="J37" s="76"/>
      <c r="K37" s="63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88"/>
      <c r="J38" s="76"/>
      <c r="K38" s="63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88"/>
      <c r="J39" s="76"/>
      <c r="K39" s="63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88"/>
      <c r="J40" s="76"/>
      <c r="K40" s="63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88"/>
      <c r="J41" s="76"/>
      <c r="K41" s="63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88"/>
      <c r="J42" s="76"/>
      <c r="K42" s="63"/>
      <c r="L42" s="2"/>
    </row>
    <row r="43" spans="2:12" ht="15.75" thickBot="1" x14ac:dyDescent="0.3">
      <c r="J43" s="49">
        <v>753147</v>
      </c>
      <c r="K43" s="64">
        <f>SUM(K20:K42)</f>
        <v>27212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85" zoomScaleNormal="85" workbookViewId="0">
      <selection activeCell="B20" sqref="B20:K24"/>
    </sheetView>
  </sheetViews>
  <sheetFormatPr defaultRowHeight="15" x14ac:dyDescent="0.25"/>
  <cols>
    <col min="1" max="1" width="3" style="73" customWidth="1"/>
    <col min="2" max="2" width="18.140625" style="66" customWidth="1"/>
    <col min="3" max="3" width="15.5703125" style="66" customWidth="1"/>
    <col min="4" max="4" width="12.85546875" style="66" customWidth="1"/>
    <col min="5" max="5" width="22.140625" style="66" customWidth="1"/>
    <col min="6" max="6" width="17.85546875" style="66" customWidth="1"/>
    <col min="7" max="8" width="18.7109375" style="66" customWidth="1"/>
    <col min="9" max="9" width="24.42578125" style="66" bestFit="1" customWidth="1"/>
    <col min="10" max="10" width="19.28515625" style="66" customWidth="1"/>
    <col min="11" max="11" width="14.85546875" style="66" customWidth="1"/>
    <col min="12" max="12" width="14" style="66" customWidth="1"/>
    <col min="13" max="16384" width="9.140625" style="66"/>
  </cols>
  <sheetData>
    <row r="1" spans="2:12" x14ac:dyDescent="0.25">
      <c r="B1" s="66" t="s">
        <v>88</v>
      </c>
    </row>
    <row r="7" spans="2:12" ht="23.25" x14ac:dyDescent="0.25">
      <c r="B7" s="113" t="s">
        <v>140</v>
      </c>
      <c r="C7" s="61"/>
      <c r="D7" s="60"/>
      <c r="E7" s="44" t="s">
        <v>141</v>
      </c>
      <c r="F7" s="58"/>
      <c r="G7" s="44" t="s">
        <v>142</v>
      </c>
      <c r="H7" s="58"/>
      <c r="I7" s="44" t="s">
        <v>143</v>
      </c>
      <c r="J7" s="59"/>
      <c r="K7" s="51" t="s">
        <v>111</v>
      </c>
      <c r="L7" s="44" t="s">
        <v>147</v>
      </c>
    </row>
    <row r="9" spans="2:12" x14ac:dyDescent="0.25">
      <c r="B9" s="66" t="s">
        <v>89</v>
      </c>
      <c r="G9" s="45" t="s">
        <v>45</v>
      </c>
      <c r="H9" s="45"/>
      <c r="I9" s="45" t="s">
        <v>82</v>
      </c>
    </row>
    <row r="10" spans="2:12" x14ac:dyDescent="0.25">
      <c r="B10" s="66" t="s">
        <v>90</v>
      </c>
      <c r="G10" s="66" t="s">
        <v>46</v>
      </c>
      <c r="I10" s="66" t="s">
        <v>47</v>
      </c>
      <c r="J10" s="66" t="s">
        <v>48</v>
      </c>
    </row>
    <row r="11" spans="2:12" x14ac:dyDescent="0.25">
      <c r="B11" s="66" t="s">
        <v>91</v>
      </c>
      <c r="G11" s="66" t="s">
        <v>49</v>
      </c>
      <c r="I11" s="66" t="s">
        <v>50</v>
      </c>
      <c r="J11" s="66" t="s">
        <v>51</v>
      </c>
    </row>
    <row r="12" spans="2:12" x14ac:dyDescent="0.25">
      <c r="G12" s="66" t="s">
        <v>52</v>
      </c>
      <c r="I12" s="66" t="s">
        <v>53</v>
      </c>
      <c r="J12" s="66" t="s">
        <v>54</v>
      </c>
    </row>
    <row r="13" spans="2:12" x14ac:dyDescent="0.25">
      <c r="G13" s="66" t="s">
        <v>55</v>
      </c>
      <c r="I13" s="66" t="s">
        <v>56</v>
      </c>
      <c r="J13" s="66" t="s">
        <v>57</v>
      </c>
    </row>
    <row r="14" spans="2:12" x14ac:dyDescent="0.25">
      <c r="G14" s="66" t="s">
        <v>58</v>
      </c>
      <c r="I14" s="66" t="s">
        <v>59</v>
      </c>
      <c r="J14" s="66" t="s">
        <v>60</v>
      </c>
    </row>
    <row r="15" spans="2:12" x14ac:dyDescent="0.25">
      <c r="G15" s="66" t="s">
        <v>61</v>
      </c>
      <c r="I15" s="66" t="s">
        <v>62</v>
      </c>
      <c r="J15" s="66" t="s">
        <v>63</v>
      </c>
    </row>
    <row r="16" spans="2:12" x14ac:dyDescent="0.25">
      <c r="G16" s="66" t="s">
        <v>64</v>
      </c>
    </row>
    <row r="18" spans="2:12" ht="45" customHeight="1" x14ac:dyDescent="0.25">
      <c r="B18" s="127" t="s">
        <v>65</v>
      </c>
      <c r="C18" s="128"/>
      <c r="D18" s="46" t="s">
        <v>66</v>
      </c>
      <c r="E18" s="127" t="s">
        <v>67</v>
      </c>
      <c r="F18" s="128"/>
      <c r="G18" s="127" t="s">
        <v>83</v>
      </c>
      <c r="H18" s="128"/>
      <c r="I18" s="47" t="s">
        <v>84</v>
      </c>
      <c r="J18" s="46" t="s">
        <v>85</v>
      </c>
      <c r="K18" s="46" t="s">
        <v>86</v>
      </c>
      <c r="L18" s="46" t="s">
        <v>87</v>
      </c>
    </row>
    <row r="19" spans="2:12" x14ac:dyDescent="0.25">
      <c r="B19" s="4" t="s">
        <v>71</v>
      </c>
      <c r="C19" s="48" t="s">
        <v>32</v>
      </c>
      <c r="D19" s="5"/>
      <c r="E19" s="4" t="s">
        <v>72</v>
      </c>
      <c r="F19" s="4" t="s">
        <v>73</v>
      </c>
      <c r="G19" s="4" t="s">
        <v>71</v>
      </c>
      <c r="H19" s="48" t="s">
        <v>32</v>
      </c>
      <c r="I19" s="9"/>
      <c r="J19" s="56" t="s">
        <v>74</v>
      </c>
      <c r="K19" s="5"/>
      <c r="L19" s="5"/>
    </row>
    <row r="20" spans="2:12" x14ac:dyDescent="0.25">
      <c r="B20" s="4" t="s">
        <v>123</v>
      </c>
      <c r="C20" s="4" t="s">
        <v>124</v>
      </c>
      <c r="D20" s="4" t="str">
        <f>'SCH DISBURSEMENTS (Undyed)'!D20</f>
        <v>J</v>
      </c>
      <c r="E20" s="4" t="str">
        <f>'SCH DISBURSEMENTS (Undyed)'!E20</f>
        <v>AL</v>
      </c>
      <c r="F20" s="4" t="str">
        <f>'SCH DISBURSEMENTS (Undyed)'!F20</f>
        <v>TN</v>
      </c>
      <c r="G20" s="4" t="s">
        <v>121</v>
      </c>
      <c r="H20" s="4" t="s">
        <v>122</v>
      </c>
      <c r="I20" s="87">
        <v>41193</v>
      </c>
      <c r="J20" s="76">
        <v>752030</v>
      </c>
      <c r="K20" s="63">
        <v>4482</v>
      </c>
      <c r="L20" s="2"/>
    </row>
    <row r="21" spans="2:12" x14ac:dyDescent="0.25">
      <c r="B21" s="4" t="s">
        <v>125</v>
      </c>
      <c r="C21" s="4" t="s">
        <v>126</v>
      </c>
      <c r="D21" s="4" t="str">
        <f>'SCH DISBURSEMENTS (Undyed)'!D21</f>
        <v>J</v>
      </c>
      <c r="E21" s="4" t="str">
        <f>'SCH DISBURSEMENTS (Undyed)'!E21</f>
        <v>AL</v>
      </c>
      <c r="F21" s="4" t="str">
        <f>'SCH DISBURSEMENTS (Undyed)'!F21</f>
        <v>TN</v>
      </c>
      <c r="G21" s="4" t="s">
        <v>127</v>
      </c>
      <c r="H21" s="4" t="s">
        <v>128</v>
      </c>
      <c r="I21" s="88">
        <v>41194</v>
      </c>
      <c r="J21" s="76">
        <v>753147</v>
      </c>
      <c r="K21" s="63">
        <v>3981</v>
      </c>
      <c r="L21" s="2"/>
    </row>
    <row r="22" spans="2:12" x14ac:dyDescent="0.25">
      <c r="B22" s="4" t="s">
        <v>123</v>
      </c>
      <c r="C22" s="4" t="s">
        <v>124</v>
      </c>
      <c r="D22" s="4" t="str">
        <f>'SCH DISBURSEMENTS (Undyed)'!D22</f>
        <v>J</v>
      </c>
      <c r="E22" s="4" t="str">
        <f>'SCH DISBURSEMENTS (Undyed)'!E22</f>
        <v>AL</v>
      </c>
      <c r="F22" s="4" t="str">
        <f>'SCH DISBURSEMENTS (Undyed)'!F22</f>
        <v>TN</v>
      </c>
      <c r="G22" s="4" t="s">
        <v>129</v>
      </c>
      <c r="H22" s="4" t="s">
        <v>130</v>
      </c>
      <c r="I22" s="88">
        <v>41195</v>
      </c>
      <c r="J22" s="76">
        <v>753157</v>
      </c>
      <c r="K22" s="63">
        <v>8454</v>
      </c>
      <c r="L22" s="2"/>
    </row>
    <row r="23" spans="2:12" x14ac:dyDescent="0.25">
      <c r="B23" s="4" t="s">
        <v>125</v>
      </c>
      <c r="C23" s="4" t="s">
        <v>126</v>
      </c>
      <c r="D23" s="4" t="str">
        <f>'SCH DISBURSEMENTS (Undyed)'!D23</f>
        <v>J</v>
      </c>
      <c r="E23" s="4" t="str">
        <f>'SCH DISBURSEMENTS (Undyed)'!E23</f>
        <v>AL</v>
      </c>
      <c r="F23" s="4" t="str">
        <f>'SCH DISBURSEMENTS (Undyed)'!F23</f>
        <v>MS</v>
      </c>
      <c r="G23" s="4" t="s">
        <v>123</v>
      </c>
      <c r="H23" s="4" t="s">
        <v>124</v>
      </c>
      <c r="I23" s="88">
        <v>41196</v>
      </c>
      <c r="J23" s="76">
        <v>754964</v>
      </c>
      <c r="K23" s="63">
        <v>8419</v>
      </c>
      <c r="L23" s="2"/>
    </row>
    <row r="24" spans="2:12" x14ac:dyDescent="0.25">
      <c r="B24" s="4" t="s">
        <v>123</v>
      </c>
      <c r="C24" s="4" t="s">
        <v>124</v>
      </c>
      <c r="D24" s="4" t="str">
        <f>'SCH DISBURSEMENTS (Undyed)'!D24</f>
        <v>J</v>
      </c>
      <c r="E24" s="4" t="str">
        <f>'SCH DISBURSEMENTS (Undyed)'!E24</f>
        <v>AL</v>
      </c>
      <c r="F24" s="4" t="str">
        <f>'SCH DISBURSEMENTS (Undyed)'!F24</f>
        <v>MS</v>
      </c>
      <c r="G24" s="4" t="s">
        <v>121</v>
      </c>
      <c r="H24" s="4" t="s">
        <v>122</v>
      </c>
      <c r="I24" s="88">
        <v>41196</v>
      </c>
      <c r="J24" s="76">
        <v>759160</v>
      </c>
      <c r="K24" s="63">
        <v>8405</v>
      </c>
      <c r="L24" s="2"/>
    </row>
    <row r="25" spans="2:12" x14ac:dyDescent="0.25">
      <c r="B25" s="4"/>
      <c r="C25" s="4"/>
      <c r="D25" s="4"/>
      <c r="E25" s="4"/>
      <c r="F25" s="4"/>
      <c r="G25" s="4"/>
      <c r="H25" s="4"/>
      <c r="I25" s="88"/>
      <c r="J25" s="76"/>
      <c r="K25" s="63"/>
      <c r="L25" s="2"/>
    </row>
    <row r="26" spans="2:12" x14ac:dyDescent="0.25">
      <c r="B26" s="4"/>
      <c r="C26" s="4"/>
      <c r="D26" s="4"/>
      <c r="E26" s="4"/>
      <c r="F26" s="4"/>
      <c r="G26" s="4"/>
      <c r="H26" s="4"/>
      <c r="I26" s="88"/>
      <c r="J26" s="76"/>
      <c r="K26" s="63"/>
      <c r="L26" s="2"/>
    </row>
    <row r="27" spans="2:12" x14ac:dyDescent="0.25">
      <c r="B27" s="4"/>
      <c r="C27" s="4"/>
      <c r="D27" s="4"/>
      <c r="E27" s="4"/>
      <c r="F27" s="4"/>
      <c r="G27" s="4"/>
      <c r="H27" s="4"/>
      <c r="I27" s="88"/>
      <c r="J27" s="76"/>
      <c r="K27" s="63"/>
      <c r="L27" s="2"/>
    </row>
    <row r="28" spans="2:12" x14ac:dyDescent="0.25">
      <c r="B28" s="4"/>
      <c r="C28" s="4"/>
      <c r="D28" s="4"/>
      <c r="E28" s="4"/>
      <c r="F28" s="4"/>
      <c r="G28" s="4"/>
      <c r="H28" s="4"/>
      <c r="I28" s="88"/>
      <c r="J28" s="76"/>
      <c r="K28" s="63"/>
      <c r="L28" s="2"/>
    </row>
    <row r="29" spans="2:12" x14ac:dyDescent="0.25">
      <c r="B29" s="4"/>
      <c r="C29" s="4"/>
      <c r="D29" s="4"/>
      <c r="E29" s="4"/>
      <c r="F29" s="4"/>
      <c r="G29" s="4"/>
      <c r="H29" s="4"/>
      <c r="I29" s="88"/>
      <c r="J29" s="76"/>
      <c r="K29" s="63"/>
      <c r="L29" s="2"/>
    </row>
    <row r="30" spans="2:12" x14ac:dyDescent="0.25">
      <c r="B30" s="4"/>
      <c r="C30" s="4"/>
      <c r="D30" s="4"/>
      <c r="E30" s="4"/>
      <c r="F30" s="4"/>
      <c r="G30" s="4"/>
      <c r="H30" s="4"/>
      <c r="I30" s="88"/>
      <c r="J30" s="76"/>
      <c r="K30" s="63"/>
      <c r="L30" s="2"/>
    </row>
    <row r="31" spans="2:12" x14ac:dyDescent="0.25">
      <c r="B31" s="4"/>
      <c r="C31" s="4"/>
      <c r="D31" s="4"/>
      <c r="E31" s="4"/>
      <c r="F31" s="4"/>
      <c r="G31" s="4"/>
      <c r="H31" s="4"/>
      <c r="I31" s="88"/>
      <c r="J31" s="76"/>
      <c r="K31" s="63"/>
      <c r="L31" s="2"/>
    </row>
    <row r="32" spans="2:12" x14ac:dyDescent="0.25">
      <c r="B32" s="4"/>
      <c r="C32" s="4"/>
      <c r="D32" s="4"/>
      <c r="E32" s="4"/>
      <c r="F32" s="4"/>
      <c r="G32" s="4"/>
      <c r="H32" s="4"/>
      <c r="I32" s="88"/>
      <c r="J32" s="76"/>
      <c r="K32" s="63"/>
      <c r="L32" s="2"/>
    </row>
    <row r="33" spans="2:12" x14ac:dyDescent="0.25">
      <c r="B33" s="4"/>
      <c r="C33" s="4"/>
      <c r="D33" s="4"/>
      <c r="E33" s="4"/>
      <c r="F33" s="4"/>
      <c r="G33" s="4"/>
      <c r="H33" s="4"/>
      <c r="I33" s="88"/>
      <c r="J33" s="76"/>
      <c r="K33" s="63"/>
      <c r="L33" s="2"/>
    </row>
    <row r="34" spans="2:12" x14ac:dyDescent="0.25">
      <c r="B34" s="4"/>
      <c r="C34" s="4"/>
      <c r="D34" s="4"/>
      <c r="E34" s="4"/>
      <c r="F34" s="4"/>
      <c r="G34" s="4"/>
      <c r="H34" s="4"/>
      <c r="I34" s="88"/>
      <c r="J34" s="76"/>
      <c r="K34" s="63"/>
      <c r="L34" s="2"/>
    </row>
    <row r="35" spans="2:12" x14ac:dyDescent="0.25">
      <c r="B35" s="4"/>
      <c r="C35" s="4"/>
      <c r="D35" s="4"/>
      <c r="E35" s="4"/>
      <c r="F35" s="4"/>
      <c r="G35" s="4"/>
      <c r="H35" s="4"/>
      <c r="I35" s="88"/>
      <c r="J35" s="76"/>
      <c r="K35" s="63"/>
      <c r="L35" s="2"/>
    </row>
    <row r="36" spans="2:12" x14ac:dyDescent="0.25">
      <c r="B36" s="4"/>
      <c r="C36" s="4"/>
      <c r="D36" s="4"/>
      <c r="E36" s="4"/>
      <c r="F36" s="4"/>
      <c r="G36" s="4"/>
      <c r="H36" s="4"/>
      <c r="I36" s="88"/>
      <c r="J36" s="76"/>
      <c r="K36" s="63"/>
      <c r="L36" s="2"/>
    </row>
    <row r="37" spans="2:12" x14ac:dyDescent="0.25">
      <c r="B37" s="4"/>
      <c r="C37" s="4"/>
      <c r="D37" s="4"/>
      <c r="E37" s="4"/>
      <c r="F37" s="4"/>
      <c r="G37" s="4"/>
      <c r="H37" s="4"/>
      <c r="I37" s="88"/>
      <c r="J37" s="76"/>
      <c r="K37" s="63"/>
      <c r="L37" s="2"/>
    </row>
    <row r="38" spans="2:12" x14ac:dyDescent="0.25">
      <c r="B38" s="4"/>
      <c r="C38" s="4"/>
      <c r="D38" s="4"/>
      <c r="E38" s="4"/>
      <c r="F38" s="4"/>
      <c r="G38" s="4"/>
      <c r="H38" s="4"/>
      <c r="I38" s="88"/>
      <c r="J38" s="76"/>
      <c r="K38" s="63"/>
      <c r="L38" s="2"/>
    </row>
    <row r="39" spans="2:12" x14ac:dyDescent="0.25">
      <c r="B39" s="4"/>
      <c r="C39" s="4"/>
      <c r="D39" s="4"/>
      <c r="E39" s="4"/>
      <c r="F39" s="4"/>
      <c r="G39" s="4"/>
      <c r="H39" s="4"/>
      <c r="I39" s="88"/>
      <c r="J39" s="76"/>
      <c r="K39" s="63"/>
      <c r="L39" s="2"/>
    </row>
    <row r="40" spans="2:12" x14ac:dyDescent="0.25">
      <c r="B40" s="4"/>
      <c r="C40" s="4"/>
      <c r="D40" s="4"/>
      <c r="E40" s="4"/>
      <c r="F40" s="4"/>
      <c r="G40" s="4"/>
      <c r="H40" s="4"/>
      <c r="I40" s="88"/>
      <c r="J40" s="76"/>
      <c r="K40" s="63"/>
      <c r="L40" s="2"/>
    </row>
    <row r="41" spans="2:12" x14ac:dyDescent="0.25">
      <c r="B41" s="4"/>
      <c r="C41" s="4"/>
      <c r="D41" s="4"/>
      <c r="E41" s="4"/>
      <c r="F41" s="4"/>
      <c r="G41" s="4"/>
      <c r="H41" s="4"/>
      <c r="I41" s="88"/>
      <c r="J41" s="76"/>
      <c r="K41" s="63"/>
      <c r="L41" s="2"/>
    </row>
    <row r="42" spans="2:12" ht="15.75" thickBot="1" x14ac:dyDescent="0.3">
      <c r="B42" s="4"/>
      <c r="C42" s="4"/>
      <c r="D42" s="4"/>
      <c r="E42" s="4"/>
      <c r="F42" s="4"/>
      <c r="G42" s="4"/>
      <c r="H42" s="4"/>
      <c r="I42" s="88"/>
      <c r="J42" s="76"/>
      <c r="K42" s="63"/>
      <c r="L42" s="2"/>
    </row>
    <row r="43" spans="2:12" ht="15.75" thickBot="1" x14ac:dyDescent="0.3">
      <c r="I43" s="65"/>
      <c r="J43" s="49" t="s">
        <v>75</v>
      </c>
      <c r="K43" s="64">
        <f>SUM(K20:K41)</f>
        <v>33741</v>
      </c>
      <c r="L43" s="50"/>
    </row>
  </sheetData>
  <mergeCells count="3">
    <mergeCell ref="B18:C18"/>
    <mergeCell ref="E18:F18"/>
    <mergeCell ref="G18:H18"/>
  </mergeCells>
  <pageMargins left="0.25" right="0.25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EXPORTER RET</vt:lpstr>
      <vt:lpstr>SCH DISBURSEMENTS (Gasoline)</vt:lpstr>
      <vt:lpstr>SCH DISBURSEMENTS (Undyed)</vt:lpstr>
      <vt:lpstr>SCH DISBURSEMENTS (Aviation)</vt:lpstr>
      <vt:lpstr>SCH DISBURSEMENTS(Jet)</vt:lpstr>
      <vt:lpstr>SCH DIVERSIONS FROM AL(Gas-A)</vt:lpstr>
      <vt:lpstr>SCH DIVERSIONS FROM AL(Un-A)</vt:lpstr>
      <vt:lpstr>SCH DIVERSIONS FROM AL(Av-A)</vt:lpstr>
      <vt:lpstr>SCH DIVERSIONS FROM AL (Jet-A)</vt:lpstr>
      <vt:lpstr>SCH DIVERSIONS to AL (Gas-B)</vt:lpstr>
      <vt:lpstr>SCH DIVERSIONS to AL (Un-B)</vt:lpstr>
      <vt:lpstr>SCH DIVERSIONS to AL (Av-B)</vt:lpstr>
      <vt:lpstr>SCH DIVERSIONS to AL(Jet-B)</vt:lpstr>
      <vt:lpstr>SCH DESTINATION TAX COLL(Gas)</vt:lpstr>
      <vt:lpstr>SCH DESTINATION TAX COLL(Undye)</vt:lpstr>
      <vt:lpstr>SCH DESTINATION TAX COLL (Av)</vt:lpstr>
      <vt:lpstr>SCH DESTINATION TAX COLL(Jet)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jmercer</cp:lastModifiedBy>
  <cp:lastPrinted>2012-03-16T18:45:59Z</cp:lastPrinted>
  <dcterms:created xsi:type="dcterms:W3CDTF">2011-08-31T17:09:20Z</dcterms:created>
  <dcterms:modified xsi:type="dcterms:W3CDTF">2012-05-03T17:23:56Z</dcterms:modified>
</cp:coreProperties>
</file>